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264" activeTab="1"/>
  </bookViews>
  <sheets>
    <sheet name="revenue" sheetId="1" r:id="rId1"/>
    <sheet name="expenditur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1" i="2" l="1"/>
  <c r="C277" i="2"/>
  <c r="C274" i="2"/>
  <c r="C270" i="2"/>
  <c r="C265" i="2"/>
  <c r="C260" i="2"/>
  <c r="C225" i="2"/>
  <c r="C292" i="2" s="1"/>
  <c r="C181" i="2"/>
  <c r="C94" i="2"/>
  <c r="C82" i="2"/>
  <c r="B103" i="1"/>
  <c r="B106" i="1" s="1"/>
  <c r="B91" i="1"/>
  <c r="B87" i="1"/>
  <c r="B79" i="1"/>
  <c r="B57" i="1"/>
  <c r="B24" i="1"/>
  <c r="B18" i="1"/>
  <c r="B9" i="1"/>
  <c r="B92" i="1" l="1"/>
  <c r="B107" i="1"/>
</calcChain>
</file>

<file path=xl/sharedStrings.xml><?xml version="1.0" encoding="utf-8"?>
<sst xmlns="http://schemas.openxmlformats.org/spreadsheetml/2006/main" count="370" uniqueCount="332">
  <si>
    <t>ADANSI SOUTH DISTRICT ASSEMBLY</t>
  </si>
  <si>
    <t>DRAFT REVENUE BUDGET FOR THE YEAR 2022</t>
  </si>
  <si>
    <t>REVENUE ITEM</t>
  </si>
  <si>
    <t>DRAFT BUDGET 2022 (GH¢)</t>
  </si>
  <si>
    <t>RATES</t>
  </si>
  <si>
    <t>Property Rate</t>
  </si>
  <si>
    <t>Basic Rate (IGF)</t>
  </si>
  <si>
    <t>Property Rate Arrears</t>
  </si>
  <si>
    <t>Sub-Total</t>
  </si>
  <si>
    <t>LANDS &amp; ROYALTIES</t>
  </si>
  <si>
    <t>Mineral Royalties</t>
  </si>
  <si>
    <t>Stool Land Revenue</t>
  </si>
  <si>
    <t>Sale of Building Permit Jacket</t>
  </si>
  <si>
    <t>Registration of Plot</t>
  </si>
  <si>
    <t>Building Plans / Permit</t>
  </si>
  <si>
    <t>Comm. Mast Permit</t>
  </si>
  <si>
    <t>RENT</t>
  </si>
  <si>
    <t>Rent on Assembly Buildings</t>
  </si>
  <si>
    <t>Staff Quarters</t>
  </si>
  <si>
    <t>Guest House</t>
  </si>
  <si>
    <t>LICENSES</t>
  </si>
  <si>
    <t>Pito / Palm Wine Sellers Tapers</t>
  </si>
  <si>
    <t>Herbalist License</t>
  </si>
  <si>
    <t>Chop Bar Restaurants</t>
  </si>
  <si>
    <t>Corn / Rice / Flour Miller</t>
  </si>
  <si>
    <t>Liquor License</t>
  </si>
  <si>
    <t>Bakers License</t>
  </si>
  <si>
    <t>Bicycle License</t>
  </si>
  <si>
    <t>Artisan / Self Employed</t>
  </si>
  <si>
    <t>Kiosk License</t>
  </si>
  <si>
    <t>Sand and Stone Conts. License</t>
  </si>
  <si>
    <t>Fuel Dealers</t>
  </si>
  <si>
    <t>Lotto Operators</t>
  </si>
  <si>
    <t>Hotel / Night Club</t>
  </si>
  <si>
    <t>Pharmacist Chemical Sell</t>
  </si>
  <si>
    <t>Sawmills</t>
  </si>
  <si>
    <t>Taxicab / Commercial Vehicles</t>
  </si>
  <si>
    <t>Canopy / Chairs / Bench</t>
  </si>
  <si>
    <t>Radio stations/ Communication Centers</t>
  </si>
  <si>
    <t>Private Education Int. (Private schools)</t>
  </si>
  <si>
    <t>Mobile Sale Van</t>
  </si>
  <si>
    <t>Entertainment Centre</t>
  </si>
  <si>
    <t>Stores</t>
  </si>
  <si>
    <t>Hairdressers/Barbers</t>
  </si>
  <si>
    <t>Financial Institutions</t>
  </si>
  <si>
    <t>Photographers and Video Operators</t>
  </si>
  <si>
    <t>LBCs and Cocoa Residue Dealers</t>
  </si>
  <si>
    <t>Open Spaces / Parks</t>
  </si>
  <si>
    <t>Laundries / Car Wash</t>
  </si>
  <si>
    <t>Business Providers</t>
  </si>
  <si>
    <t>Restaurant License</t>
  </si>
  <si>
    <t>FEES</t>
  </si>
  <si>
    <t>Markets Tolls</t>
  </si>
  <si>
    <t>Livestock / Kraals</t>
  </si>
  <si>
    <t>Registration of Contractors</t>
  </si>
  <si>
    <t>Burial Fee</t>
  </si>
  <si>
    <t>Pounds</t>
  </si>
  <si>
    <t>Advertisement / Bill Boards</t>
  </si>
  <si>
    <t>Export of Commodities</t>
  </si>
  <si>
    <t>Marriage / Divorce Registration</t>
  </si>
  <si>
    <t>Sub Metro Managed Toilets</t>
  </si>
  <si>
    <t>Dislodging Fee</t>
  </si>
  <si>
    <t>Street Parking Fee</t>
  </si>
  <si>
    <t>Loading Fee</t>
  </si>
  <si>
    <t>Game  Licence</t>
  </si>
  <si>
    <t>Mineral Prospect</t>
  </si>
  <si>
    <t>Small Scale Mining</t>
  </si>
  <si>
    <t>Business registration</t>
  </si>
  <si>
    <t>Car Stickers</t>
  </si>
  <si>
    <t>Service Charge</t>
  </si>
  <si>
    <t>Tender Documents</t>
  </si>
  <si>
    <t>Sub-total</t>
  </si>
  <si>
    <t>FINES</t>
  </si>
  <si>
    <t>Court Fines</t>
  </si>
  <si>
    <t>Miscellaneous Fines, Penalties</t>
  </si>
  <si>
    <t>Slaughter House</t>
  </si>
  <si>
    <t>Lorry Park Fines</t>
  </si>
  <si>
    <t>Spot fine</t>
  </si>
  <si>
    <t>MISCELLANEOUS &amp; UNIDENTIFIED REVENUE</t>
  </si>
  <si>
    <t>Other Sundry Recoveries</t>
  </si>
  <si>
    <t>TOTAL IGF</t>
  </si>
  <si>
    <t>GRANTS</t>
  </si>
  <si>
    <t>Central Government - GOG Paid Salaries</t>
  </si>
  <si>
    <t>DACF - Assembly</t>
  </si>
  <si>
    <t>Disability Fund</t>
  </si>
  <si>
    <t xml:space="preserve">DACF - MP </t>
  </si>
  <si>
    <t>SIP</t>
  </si>
  <si>
    <t>CIDA</t>
  </si>
  <si>
    <t>UNCDF</t>
  </si>
  <si>
    <t>UNICEF - Child Right and Protection</t>
  </si>
  <si>
    <t>GOG Transfers to Decentralised Departments</t>
  </si>
  <si>
    <t>DDF-Capacity Building</t>
  </si>
  <si>
    <t>DDF- Investment</t>
  </si>
  <si>
    <t>GRAND TOTAL</t>
  </si>
  <si>
    <t>EXPENDITURE BUDGET FOR THE YEAR 2022</t>
  </si>
  <si>
    <t>FUND SOURCES</t>
  </si>
  <si>
    <t>ACTIVITY</t>
  </si>
  <si>
    <t>PROPOSED BUDGET 2022 (GH¢)</t>
  </si>
  <si>
    <t>IGF</t>
  </si>
  <si>
    <t>CENTRAL ADMINISTATION</t>
  </si>
  <si>
    <t>Stationery</t>
  </si>
  <si>
    <t>Newspapers</t>
  </si>
  <si>
    <t>Procurement of furnitures and fittings for offices</t>
  </si>
  <si>
    <t xml:space="preserve">Supply of Data for GIFMIS </t>
  </si>
  <si>
    <t>Refreshment of Official Guests</t>
  </si>
  <si>
    <t>Electricity Bills</t>
  </si>
  <si>
    <t>Water Bills</t>
  </si>
  <si>
    <t>Fuel &amp; Lubricants for official vehicles</t>
  </si>
  <si>
    <t>Local Travel Cost (Protocol Services)</t>
  </si>
  <si>
    <t>Hotel Accommodation for official guests</t>
  </si>
  <si>
    <t>Submission of reports (Quarterly and Annual reports)</t>
  </si>
  <si>
    <t>Maintenance &amp; Repairs - Official vehicles</t>
  </si>
  <si>
    <t>Maintenance of Office Equipment</t>
  </si>
  <si>
    <t>Minor repairs of residential buildings</t>
  </si>
  <si>
    <t>Minor Repairs of Office Buildings</t>
  </si>
  <si>
    <t xml:space="preserve">T &amp; T for Assembly Members </t>
  </si>
  <si>
    <t>Refreshment for statutory/technical and Assembly Meetings</t>
  </si>
  <si>
    <t>Allowances for statutory / technical and Assembly Meetings</t>
  </si>
  <si>
    <t>Monitoring of projects and programmes</t>
  </si>
  <si>
    <t>Donation towards social and religious programmes (within the District and RCC)</t>
  </si>
  <si>
    <t>Contingencies (Emengency Works)</t>
  </si>
  <si>
    <t>HRM DEPARTMENT</t>
  </si>
  <si>
    <t>Salaries for Casual labour</t>
  </si>
  <si>
    <t>Transfer Grant</t>
  </si>
  <si>
    <t>PM's allowance</t>
  </si>
  <si>
    <t>13% SSF Contribution</t>
  </si>
  <si>
    <t>Supply of data for validation and update of HRMIS</t>
  </si>
  <si>
    <t>Capacity Building (Logistics, allowances and refreshment, etc)</t>
  </si>
  <si>
    <t>Submission of reports and other staff inputs / appraisals</t>
  </si>
  <si>
    <t>Provision of fuel for monitoring of night watchmen</t>
  </si>
  <si>
    <t>Organisation of staff Meeting / Durbar</t>
  </si>
  <si>
    <t>FINANCE</t>
  </si>
  <si>
    <t>Value Books &amp; Other Logistics</t>
  </si>
  <si>
    <t>Submission of Financial Reports (Fuel and T&amp;T))</t>
  </si>
  <si>
    <t>Bank Charges</t>
  </si>
  <si>
    <t>Commission for Revenue Collectors</t>
  </si>
  <si>
    <t>Revenue Mobilisation</t>
  </si>
  <si>
    <t>EDUCATION, YOUTH AND SPORTS</t>
  </si>
  <si>
    <t>Support to School Feeding Programme (Monitoring)</t>
  </si>
  <si>
    <t>Organise training / workshop for school feeding caterers</t>
  </si>
  <si>
    <t>HEALTH DEPARTMENT</t>
  </si>
  <si>
    <t>Support to COVID-19 alleviation programmes / activities</t>
  </si>
  <si>
    <t xml:space="preserve">Painting of District Health Directorate </t>
  </si>
  <si>
    <t>ENVIRONMENTAL HEALTH</t>
  </si>
  <si>
    <t>Cleaning Materials</t>
  </si>
  <si>
    <t>Sanitation Charges (Pushing and leveling of refuse sites)</t>
  </si>
  <si>
    <t>Procurement of sanitary equipment</t>
  </si>
  <si>
    <t>Health education and screening of food and food handlers</t>
  </si>
  <si>
    <t>AGRICULTURE</t>
  </si>
  <si>
    <t>Supply of fuel and lubricants for official vehicle and motorbikes</t>
  </si>
  <si>
    <t xml:space="preserve">Maintenance of official vehicle </t>
  </si>
  <si>
    <t>Procurement of stationery and other office consumables</t>
  </si>
  <si>
    <t>PHYSICAL PLANNING</t>
  </si>
  <si>
    <t>Provision of fuel and other logistics for field inspection</t>
  </si>
  <si>
    <t>Revise and update New Edubiase local plan</t>
  </si>
  <si>
    <t>SOCIAL WELFARE &amp; COMMUNITY DEVELOPMENT</t>
  </si>
  <si>
    <t>Day care inspection</t>
  </si>
  <si>
    <t xml:space="preserve">WORKS </t>
  </si>
  <si>
    <t>Provision of fuel for site meetings and other logistics</t>
  </si>
  <si>
    <t>Paving of New Edubiase market</t>
  </si>
  <si>
    <t>Electoral Area Small Projects (EASP)</t>
  </si>
  <si>
    <t>NATURAL RESOURCE CONSERVATION</t>
  </si>
  <si>
    <t>Provision of logistics for tree planting exercises</t>
  </si>
  <si>
    <t>TRADE, INDUSTRY AND TOURISM</t>
  </si>
  <si>
    <t>Profiling of SMEs in the district</t>
  </si>
  <si>
    <t>DISASTER PREVENTION</t>
  </si>
  <si>
    <t>District Disaster Committee meetings</t>
  </si>
  <si>
    <t xml:space="preserve">             IGF TOTAL (EXPENDITURE)</t>
  </si>
  <si>
    <t>CENTRAL ADMINISTRATION</t>
  </si>
  <si>
    <t>Donation</t>
  </si>
  <si>
    <t>MPCF</t>
  </si>
  <si>
    <t>WORKS</t>
  </si>
  <si>
    <t>Construction Materials</t>
  </si>
  <si>
    <t xml:space="preserve">Provision of streetlights bulbs </t>
  </si>
  <si>
    <t>Extenstion of water and repair of broken down boreholes district wide</t>
  </si>
  <si>
    <t xml:space="preserve">EDUCATION </t>
  </si>
  <si>
    <t>Construction of 11-Aside Football Pitch</t>
  </si>
  <si>
    <t>Support to farmers (Rice Seeds and Fertilisers)</t>
  </si>
  <si>
    <t>MPCF TOTAL</t>
  </si>
  <si>
    <t>DACF</t>
  </si>
  <si>
    <t>Painting of Assembly Guest House</t>
  </si>
  <si>
    <t>Minor renovation of staff bungalows ( Auditor and Accounts)</t>
  </si>
  <si>
    <t>Maintenance of Furniture &amp; Fixtures (Assembly Hall and Main Assembly block)</t>
  </si>
  <si>
    <t>Minor maintenance of Assembly office Building</t>
  </si>
  <si>
    <t>Furnishing of DCE's secretary's and budget office</t>
  </si>
  <si>
    <t>Renovation of District Magistrate Court</t>
  </si>
  <si>
    <t>Furnishing of District BAC office</t>
  </si>
  <si>
    <t>Maintenance and repairs of office equipment (Computers and accessories, photocopiers and intercom)</t>
  </si>
  <si>
    <t>Maintenance of official vehicles</t>
  </si>
  <si>
    <t>Independence Day celebrations</t>
  </si>
  <si>
    <t>Support to NCCE and Information Service Department (Public Education)</t>
  </si>
  <si>
    <t>Organisation of Town Hall and Popular Participation programmes</t>
  </si>
  <si>
    <t>Organisation of General Assembly Meetings</t>
  </si>
  <si>
    <t>Audit</t>
  </si>
  <si>
    <t>Submission of internal audit quarterly and annual reports</t>
  </si>
  <si>
    <t>Organisation of Audit Committee Meetings</t>
  </si>
  <si>
    <t>Planning / Budgeting and Statistics</t>
  </si>
  <si>
    <t>Organisation of DPCU Meetings</t>
  </si>
  <si>
    <t>Preparation of structure plans for MTDP</t>
  </si>
  <si>
    <t>Gazzeting of Fee Fixing</t>
  </si>
  <si>
    <t>Composite Budget and PIP Preparation</t>
  </si>
  <si>
    <t>Preparation of Strategic Environment Assessment (SEA)</t>
  </si>
  <si>
    <t>Procurement of EPA permits</t>
  </si>
  <si>
    <t>Monitoring and Evaluation of projects and programmes (both internal and external)</t>
  </si>
  <si>
    <t>Security Management</t>
  </si>
  <si>
    <t>Security Expenses (Fuel and other operational expenses)</t>
  </si>
  <si>
    <t xml:space="preserve">Purchase of Computers and Accesories </t>
  </si>
  <si>
    <t>Support to National Anti Corruption Campaign</t>
  </si>
  <si>
    <t>Support the implementation of the National Decentralisation Policy and Strategy</t>
  </si>
  <si>
    <t>Emergency Works (Contingencies)</t>
  </si>
  <si>
    <t>Support to Community Self Help Projects</t>
  </si>
  <si>
    <t>Procurement of construction materials</t>
  </si>
  <si>
    <t>Support to Town &amp; Area Councils</t>
  </si>
  <si>
    <t>Stationery/Furniture and other logistics</t>
  </si>
  <si>
    <t>Trainings/Seminars/Conferences/Workshops</t>
  </si>
  <si>
    <t>Maintenance works</t>
  </si>
  <si>
    <t>HUMAN RESOURCE MANAGEMENT</t>
  </si>
  <si>
    <t xml:space="preserve">Staff Development (internal training of Revenue staff, HODs and other selected staff) </t>
  </si>
  <si>
    <t>Capacity Building (Workshops, Seminars and Conferences - external)</t>
  </si>
  <si>
    <t>Preparation and procurement of staff ID cards</t>
  </si>
  <si>
    <t>Re-valuation of commercial properties within the District</t>
  </si>
  <si>
    <t>Uniform and Protective Clothing</t>
  </si>
  <si>
    <t>Awards for Revenue collectors</t>
  </si>
  <si>
    <t>Maintenance and furnishing of revenue offices</t>
  </si>
  <si>
    <t>Revenue Mobilisation / Data collection</t>
  </si>
  <si>
    <t>Printed Material and Stationery /Logistics</t>
  </si>
  <si>
    <t>Refreshment Items</t>
  </si>
  <si>
    <t>Transportation expenses</t>
  </si>
  <si>
    <t>EDUCATION YOUTH AND SPORTS</t>
  </si>
  <si>
    <t>Support to Science, Technology &amp; Mathematics Education (STME) clinic</t>
  </si>
  <si>
    <t>Support to Disrict Oversight Education Committee</t>
  </si>
  <si>
    <t>Support to Sports, Recreation &amp; Cultural development</t>
  </si>
  <si>
    <t>Organise My First Day at School</t>
  </si>
  <si>
    <t>Conduct regular school inspection in 8 curcuits</t>
  </si>
  <si>
    <t>Support GES to organise Mock Exams for BECE candidates within the District</t>
  </si>
  <si>
    <t>Schorlarships to brilliant but needy students</t>
  </si>
  <si>
    <t>Construction of 1no. 3-unit classroom block with ancillary facilities at Atwereboana</t>
  </si>
  <si>
    <t>Construction of 1no. 2-unit kindergarten block with ancillary facilities at Agravi</t>
  </si>
  <si>
    <t>Supply of dual desk furniture for selected schools</t>
  </si>
  <si>
    <t>Provision of toilet facilities for selected schools within the District</t>
  </si>
  <si>
    <t>Construction of 1no. 3-unit classroom block with ancillary facilities at Aminaso</t>
  </si>
  <si>
    <t>HEALTH</t>
  </si>
  <si>
    <t>HIV/AIDS (MSHAP)</t>
  </si>
  <si>
    <t>Malaria control and immunisation</t>
  </si>
  <si>
    <t>Support to District Health Committee</t>
  </si>
  <si>
    <t>Monitoring of nutrition programmes</t>
  </si>
  <si>
    <t>Completion of 1no. CHPS compound at Menang</t>
  </si>
  <si>
    <t>Procurement of medical equipment for CHPs compound at Hwediem</t>
  </si>
  <si>
    <t>Renovation of Akutreso Health Centre</t>
  </si>
  <si>
    <t>Drilling and mechanisation of 1no. Borehole with 2000 overhead tank for Bepoase CHPs compound</t>
  </si>
  <si>
    <t>Construction of burglar proof at the District Health Directorate</t>
  </si>
  <si>
    <t>Renovation of Slaughter House (2nd Phase)</t>
  </si>
  <si>
    <t>Fumigation &amp; Sanitation</t>
  </si>
  <si>
    <t>Construction of 1no. 4-unit biodigester toilet at the New Edubiase Market</t>
  </si>
  <si>
    <t>Solid and liquid waste management</t>
  </si>
  <si>
    <t>Rice Extension Plan (Tensui Rice Project)</t>
  </si>
  <si>
    <t>RELC - District Agriculture Planning Session</t>
  </si>
  <si>
    <t>Support to Agric Extension Services</t>
  </si>
  <si>
    <t>Farmers Day Celebration</t>
  </si>
  <si>
    <t>Supply of rice seeds to farmers to support Planting for Food and Jobs</t>
  </si>
  <si>
    <t>PERD nursery establishmet and maintenance</t>
  </si>
  <si>
    <t>Payment of utility bills</t>
  </si>
  <si>
    <t>Renovation of Agric quarters at Akotreso and Wuruyie</t>
  </si>
  <si>
    <t>Provision of fuel and other logistics for field inspections</t>
  </si>
  <si>
    <t>Preparation of local plans for Atobiase</t>
  </si>
  <si>
    <t>Procurement of Drone</t>
  </si>
  <si>
    <t>Public education and sensitisation on town planning</t>
  </si>
  <si>
    <t xml:space="preserve">Creation of District album for Persons With Disability (PWD) within the District </t>
  </si>
  <si>
    <t>Conduct Day care inspection district wide</t>
  </si>
  <si>
    <t>NATURAL RESOURE CONSERVATION</t>
  </si>
  <si>
    <t>Tree Planting exercise</t>
  </si>
  <si>
    <t xml:space="preserve"> Clean and Green campaign (Public Sensitisation)</t>
  </si>
  <si>
    <t>Street Lights/Tension Poles</t>
  </si>
  <si>
    <t>Fuel/Cleaning materials for WATSAN</t>
  </si>
  <si>
    <t>Repair of boreholes</t>
  </si>
  <si>
    <t>Construction of 4no. Septic tanks for 4 bungalows (DPO, Deputy Director, Agric Director and Magistrate)</t>
  </si>
  <si>
    <t>Construction of 1no. 4-seater toilet facility at the market at Wuruyie Junction</t>
  </si>
  <si>
    <t>Construction of 1no. 13-unit lockable stores at Adansi Praso Market</t>
  </si>
  <si>
    <t>Reshaping of selected roads within the district</t>
  </si>
  <si>
    <t>Construction of culvert on Kwame Nkyi road</t>
  </si>
  <si>
    <t>Training and workshops for Disaster Volunteer Groups</t>
  </si>
  <si>
    <t>Public education and sensitisation</t>
  </si>
  <si>
    <t>Monitoring, risk assessment and hazard mapping</t>
  </si>
  <si>
    <t>Donations (Relief Items)</t>
  </si>
  <si>
    <t>TOTAL DACF EXPENDITURE</t>
  </si>
  <si>
    <t>GOG</t>
  </si>
  <si>
    <t>Established Post (Salaries for Mechanised staff)</t>
  </si>
  <si>
    <t>Procurement of computers and accessories</t>
  </si>
  <si>
    <t>Statistics</t>
  </si>
  <si>
    <t>Enumeration / listing of ratable items in New Edubiase</t>
  </si>
  <si>
    <t>Development of software to update government funded projects and properties</t>
  </si>
  <si>
    <t>Conduct monthly market surveys at New Edubiase Market</t>
  </si>
  <si>
    <t>Furnishing of office</t>
  </si>
  <si>
    <t>HUMAN RESOURCE DEPARTMENT</t>
  </si>
  <si>
    <t>Procurement of Air Conditioner</t>
  </si>
  <si>
    <t>Procurement of office equipment</t>
  </si>
  <si>
    <t>Procurement of office furniture</t>
  </si>
  <si>
    <t>Stationery and other office consumables</t>
  </si>
  <si>
    <t>Procurement of computers and accessories (Laptop, Desktop and projector)</t>
  </si>
  <si>
    <t>Fuel and lubricants for official vehicles and motorbikes</t>
  </si>
  <si>
    <t>Training and capacity building for field officers and FBOs</t>
  </si>
  <si>
    <t>Purchase of fertilisers and chemicals for field demonstrations</t>
  </si>
  <si>
    <t>Registration and renewal of PWDs NHIS cards</t>
  </si>
  <si>
    <t>Capacity building for PWDs in vocational and human development</t>
  </si>
  <si>
    <t>Capacity building for women's group on income generating activities</t>
  </si>
  <si>
    <t>Procurement of office furniture (5no. Swivel chairs) for the SWCD department</t>
  </si>
  <si>
    <t xml:space="preserve">PHYSICAL PLANNING </t>
  </si>
  <si>
    <t>Preparation of local plans for Amudruase and Atobiase</t>
  </si>
  <si>
    <t xml:space="preserve">FEEDER ROADS </t>
  </si>
  <si>
    <t>Procurement of office equipment and other logistics</t>
  </si>
  <si>
    <t xml:space="preserve">        GOG TOTAL</t>
  </si>
  <si>
    <t>DDF</t>
  </si>
  <si>
    <t>CENTRAL ADMINISTRATION / WORKS</t>
  </si>
  <si>
    <t>Capacity Building</t>
  </si>
  <si>
    <t>Provision and furnishing of 1no. CHPs compound with electricity connection, 1no. 3-unit WC toilet facility, 1no. Mechanised borehole with 2000 litre overhead tank at Aqua Atwereboana</t>
  </si>
  <si>
    <t>TOTAL</t>
  </si>
  <si>
    <t>UNICEF</t>
  </si>
  <si>
    <t>SOCIAL WELFARE AND COMMUNITY DEVELOPMENT</t>
  </si>
  <si>
    <t>Child rights and protection activities (ISS)</t>
  </si>
  <si>
    <t>Provision of case management to vulnerable children</t>
  </si>
  <si>
    <t>WORKS DEPARTMENT</t>
  </si>
  <si>
    <t>Construction of 4no. 1/1200mm diameter culvert pipes and spot improvement of 7km Obuobi-Akwa Atwereboana - Brekete Feeder Road</t>
  </si>
  <si>
    <t>Support to Artisans</t>
  </si>
  <si>
    <t>Establishment of conservation tillage / other field demonstrations</t>
  </si>
  <si>
    <t>Insurance of official vehicles and motorbikes</t>
  </si>
  <si>
    <t>Home and farm visits - T&amp;T for field officers</t>
  </si>
  <si>
    <t>Maintenance of official vehicles and motorbikes</t>
  </si>
  <si>
    <t>Trainings, workshops and conferences for staff and other stakeholders</t>
  </si>
  <si>
    <t>Training of women groups on alternative livlihood income activities</t>
  </si>
  <si>
    <t>Fuel and lubricants for motorbikes and official vehicles</t>
  </si>
  <si>
    <t>Trainings / workshops for FBOs and other value chain actors</t>
  </si>
  <si>
    <t>Public Education and Sensitisation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</si>
</sst>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3"/>
      <name val="Perpetua"/>
      <family val="1"/>
    </font>
    <font>
      <sz val="13"/>
      <name val="Perpetua"/>
      <family val="1"/>
    </font>
    <font>
      <b/>
      <sz val="14"/>
      <name val="Perpetua"/>
      <family val="1"/>
    </font>
    <font>
      <b/>
      <sz val="12"/>
      <name val="Perpetua"/>
      <family val="1"/>
    </font>
    <font>
      <sz val="12"/>
      <name val="Perpetua"/>
      <family val="1"/>
    </font>
    <font>
      <i/>
      <sz val="12"/>
      <name val="Perpetua"/>
      <family val="1"/>
    </font>
    <font>
      <b/>
      <sz val="10"/>
      <name val="Perpet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/>
    <xf numFmtId="43" fontId="2" fillId="0" borderId="4" xfId="2" applyFont="1" applyBorder="1" applyAlignment="1"/>
    <xf numFmtId="0" fontId="3" fillId="0" borderId="5" xfId="0" applyFont="1" applyBorder="1" applyAlignment="1"/>
    <xf numFmtId="43" fontId="3" fillId="0" borderId="6" xfId="2" applyFont="1" applyBorder="1" applyAlignment="1"/>
    <xf numFmtId="0" fontId="2" fillId="0" borderId="5" xfId="0" applyFont="1" applyBorder="1" applyAlignment="1"/>
    <xf numFmtId="43" fontId="2" fillId="0" borderId="6" xfId="2" applyFont="1" applyBorder="1" applyAlignme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/>
    <xf numFmtId="43" fontId="2" fillId="0" borderId="11" xfId="2" applyFont="1" applyBorder="1" applyAlignment="1"/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3" fontId="2" fillId="0" borderId="14" xfId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43" fontId="6" fillId="0" borderId="6" xfId="1" applyFont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6" fillId="2" borderId="7" xfId="0" applyFont="1" applyFill="1" applyBorder="1" applyAlignment="1">
      <alignment horizontal="left" wrapText="1"/>
    </xf>
    <xf numFmtId="43" fontId="5" fillId="2" borderId="6" xfId="1" applyFont="1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6" fillId="0" borderId="7" xfId="0" applyFont="1" applyBorder="1" applyAlignment="1">
      <alignment wrapText="1"/>
    </xf>
    <xf numFmtId="43" fontId="5" fillId="2" borderId="6" xfId="1" applyFont="1" applyFill="1" applyBorder="1" applyAlignment="1">
      <alignment horizontal="left" wrapText="1"/>
    </xf>
    <xf numFmtId="0" fontId="6" fillId="2" borderId="5" xfId="0" applyFont="1" applyFill="1" applyBorder="1" applyAlignment="1"/>
    <xf numFmtId="0" fontId="6" fillId="2" borderId="7" xfId="0" applyFont="1" applyFill="1" applyBorder="1" applyAlignment="1"/>
    <xf numFmtId="43" fontId="6" fillId="0" borderId="6" xfId="1" applyFont="1" applyBorder="1" applyAlignment="1"/>
    <xf numFmtId="0" fontId="8" fillId="0" borderId="6" xfId="0" applyFont="1" applyBorder="1" applyAlignment="1">
      <alignment wrapText="1"/>
    </xf>
    <xf numFmtId="0" fontId="5" fillId="2" borderId="7" xfId="0" applyFont="1" applyFill="1" applyBorder="1" applyAlignment="1">
      <alignment horizontal="left" wrapText="1"/>
    </xf>
    <xf numFmtId="43" fontId="6" fillId="2" borderId="6" xfId="1" applyFont="1" applyFill="1" applyBorder="1" applyAlignment="1">
      <alignment horizontal="left" wrapText="1"/>
    </xf>
    <xf numFmtId="0" fontId="6" fillId="0" borderId="5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5" fillId="2" borderId="10" xfId="0" applyFont="1" applyFill="1" applyBorder="1" applyAlignment="1">
      <alignment wrapText="1"/>
    </xf>
    <xf numFmtId="43" fontId="5" fillId="2" borderId="11" xfId="1" applyFont="1" applyFill="1" applyBorder="1" applyAlignment="1">
      <alignment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"/>
  <sheetViews>
    <sheetView workbookViewId="0">
      <selection activeCell="E15" sqref="E15"/>
    </sheetView>
  </sheetViews>
  <sheetFormatPr defaultRowHeight="14.4" x14ac:dyDescent="0.3"/>
  <cols>
    <col min="1" max="1" width="42.109375" customWidth="1"/>
    <col min="2" max="2" width="24.77734375" customWidth="1"/>
  </cols>
  <sheetData>
    <row r="1" spans="1:3" ht="18" x14ac:dyDescent="0.4">
      <c r="A1" s="1" t="s">
        <v>0</v>
      </c>
      <c r="B1" s="1"/>
      <c r="C1" s="1"/>
    </row>
    <row r="2" spans="1:3" ht="18" x14ac:dyDescent="0.4">
      <c r="A2" s="1" t="s">
        <v>1</v>
      </c>
      <c r="B2" s="1"/>
      <c r="C2" s="1"/>
    </row>
    <row r="3" spans="1:3" ht="15" thickBot="1" x14ac:dyDescent="0.35">
      <c r="A3" s="2"/>
      <c r="B3" s="2"/>
      <c r="C3" s="2"/>
    </row>
    <row r="4" spans="1:3" ht="54.6" thickBot="1" x14ac:dyDescent="0.35">
      <c r="A4" s="3" t="s">
        <v>2</v>
      </c>
      <c r="B4" s="4" t="s">
        <v>3</v>
      </c>
      <c r="C4" s="5"/>
    </row>
    <row r="5" spans="1:3" ht="18" x14ac:dyDescent="0.4">
      <c r="A5" s="6" t="s">
        <v>4</v>
      </c>
      <c r="B5" s="7"/>
      <c r="C5" s="2"/>
    </row>
    <row r="6" spans="1:3" ht="18" x14ac:dyDescent="0.4">
      <c r="A6" s="8" t="s">
        <v>5</v>
      </c>
      <c r="B6" s="9">
        <v>207000</v>
      </c>
      <c r="C6" s="2"/>
    </row>
    <row r="7" spans="1:3" ht="18" x14ac:dyDescent="0.4">
      <c r="A7" s="8" t="s">
        <v>6</v>
      </c>
      <c r="B7" s="9">
        <v>100</v>
      </c>
      <c r="C7" s="2"/>
    </row>
    <row r="8" spans="1:3" ht="18" x14ac:dyDescent="0.4">
      <c r="A8" s="8" t="s">
        <v>7</v>
      </c>
      <c r="B8" s="9">
        <v>40000</v>
      </c>
      <c r="C8" s="2"/>
    </row>
    <row r="9" spans="1:3" ht="18" x14ac:dyDescent="0.4">
      <c r="A9" s="10" t="s">
        <v>8</v>
      </c>
      <c r="B9" s="11">
        <f t="shared" ref="B9" si="0">SUM(B6:B8)</f>
        <v>247100</v>
      </c>
      <c r="C9" s="2"/>
    </row>
    <row r="10" spans="1:3" ht="18" x14ac:dyDescent="0.4">
      <c r="A10" s="10"/>
      <c r="B10" s="11"/>
      <c r="C10" s="2"/>
    </row>
    <row r="11" spans="1:3" ht="18" x14ac:dyDescent="0.4">
      <c r="A11" s="10" t="s">
        <v>9</v>
      </c>
      <c r="B11" s="11"/>
      <c r="C11" s="2"/>
    </row>
    <row r="12" spans="1:3" ht="18" x14ac:dyDescent="0.4">
      <c r="A12" s="8" t="s">
        <v>10</v>
      </c>
      <c r="B12" s="9">
        <v>0</v>
      </c>
      <c r="C12" s="2"/>
    </row>
    <row r="13" spans="1:3" ht="18" x14ac:dyDescent="0.4">
      <c r="A13" s="8" t="s">
        <v>11</v>
      </c>
      <c r="B13" s="9">
        <v>200000</v>
      </c>
      <c r="C13" s="2"/>
    </row>
    <row r="14" spans="1:3" ht="18" x14ac:dyDescent="0.4">
      <c r="A14" s="8" t="s">
        <v>12</v>
      </c>
      <c r="B14" s="9">
        <v>9000</v>
      </c>
      <c r="C14" s="2"/>
    </row>
    <row r="15" spans="1:3" ht="18" x14ac:dyDescent="0.4">
      <c r="A15" s="8" t="s">
        <v>13</v>
      </c>
      <c r="B15" s="9">
        <v>9000</v>
      </c>
      <c r="C15" s="2"/>
    </row>
    <row r="16" spans="1:3" ht="18" x14ac:dyDescent="0.4">
      <c r="A16" s="8" t="s">
        <v>14</v>
      </c>
      <c r="B16" s="9">
        <v>10000</v>
      </c>
      <c r="C16" s="2"/>
    </row>
    <row r="17" spans="1:3" ht="18" x14ac:dyDescent="0.4">
      <c r="A17" s="8" t="s">
        <v>15</v>
      </c>
      <c r="B17" s="9">
        <v>12000</v>
      </c>
      <c r="C17" s="2"/>
    </row>
    <row r="18" spans="1:3" ht="18" x14ac:dyDescent="0.4">
      <c r="A18" s="10" t="s">
        <v>8</v>
      </c>
      <c r="B18" s="11">
        <f>SUM(B12:B17)</f>
        <v>240000</v>
      </c>
      <c r="C18" s="2"/>
    </row>
    <row r="19" spans="1:3" ht="18" x14ac:dyDescent="0.4">
      <c r="A19" s="10"/>
      <c r="B19" s="11"/>
      <c r="C19" s="2"/>
    </row>
    <row r="20" spans="1:3" ht="18" x14ac:dyDescent="0.4">
      <c r="A20" s="10" t="s">
        <v>16</v>
      </c>
      <c r="B20" s="11"/>
      <c r="C20" s="2"/>
    </row>
    <row r="21" spans="1:3" ht="18" x14ac:dyDescent="0.4">
      <c r="A21" s="8" t="s">
        <v>17</v>
      </c>
      <c r="B21" s="9">
        <v>55000</v>
      </c>
      <c r="C21" s="2"/>
    </row>
    <row r="22" spans="1:3" ht="18" x14ac:dyDescent="0.4">
      <c r="A22" s="8" t="s">
        <v>18</v>
      </c>
      <c r="B22" s="9">
        <v>3600</v>
      </c>
      <c r="C22" s="2"/>
    </row>
    <row r="23" spans="1:3" ht="18" x14ac:dyDescent="0.4">
      <c r="A23" s="8" t="s">
        <v>19</v>
      </c>
      <c r="B23" s="9">
        <v>30000</v>
      </c>
      <c r="C23" s="2"/>
    </row>
    <row r="24" spans="1:3" ht="18" x14ac:dyDescent="0.4">
      <c r="A24" s="10" t="s">
        <v>8</v>
      </c>
      <c r="B24" s="11">
        <f t="shared" ref="B24" si="1">SUM(B21:B23)</f>
        <v>88600</v>
      </c>
      <c r="C24" s="2"/>
    </row>
    <row r="25" spans="1:3" ht="18" x14ac:dyDescent="0.4">
      <c r="A25" s="10"/>
      <c r="B25" s="11"/>
      <c r="C25" s="2"/>
    </row>
    <row r="26" spans="1:3" ht="18" x14ac:dyDescent="0.4">
      <c r="A26" s="10" t="s">
        <v>20</v>
      </c>
      <c r="B26" s="11"/>
      <c r="C26" s="2"/>
    </row>
    <row r="27" spans="1:3" ht="18" x14ac:dyDescent="0.4">
      <c r="A27" s="8" t="s">
        <v>21</v>
      </c>
      <c r="B27" s="9">
        <v>200</v>
      </c>
      <c r="C27" s="2"/>
    </row>
    <row r="28" spans="1:3" ht="18" x14ac:dyDescent="0.4">
      <c r="A28" s="8" t="s">
        <v>22</v>
      </c>
      <c r="B28" s="9">
        <v>100</v>
      </c>
      <c r="C28" s="2"/>
    </row>
    <row r="29" spans="1:3" ht="18" x14ac:dyDescent="0.4">
      <c r="A29" s="8" t="s">
        <v>23</v>
      </c>
      <c r="B29" s="9">
        <v>1000</v>
      </c>
      <c r="C29" s="2"/>
    </row>
    <row r="30" spans="1:3" ht="18" x14ac:dyDescent="0.4">
      <c r="A30" s="8" t="s">
        <v>24</v>
      </c>
      <c r="B30" s="9">
        <v>2500</v>
      </c>
      <c r="C30" s="2"/>
    </row>
    <row r="31" spans="1:3" ht="18" x14ac:dyDescent="0.4">
      <c r="A31" s="8" t="s">
        <v>25</v>
      </c>
      <c r="B31" s="9">
        <v>3500</v>
      </c>
      <c r="C31" s="2"/>
    </row>
    <row r="32" spans="1:3" ht="18" x14ac:dyDescent="0.4">
      <c r="A32" s="8" t="s">
        <v>26</v>
      </c>
      <c r="B32" s="9">
        <v>200</v>
      </c>
      <c r="C32" s="2"/>
    </row>
    <row r="33" spans="1:3" ht="18" x14ac:dyDescent="0.4">
      <c r="A33" s="8" t="s">
        <v>27</v>
      </c>
      <c r="B33" s="9">
        <v>200</v>
      </c>
      <c r="C33" s="2"/>
    </row>
    <row r="34" spans="1:3" ht="18" x14ac:dyDescent="0.4">
      <c r="A34" s="8" t="s">
        <v>28</v>
      </c>
      <c r="B34" s="9">
        <v>10000</v>
      </c>
      <c r="C34" s="2"/>
    </row>
    <row r="35" spans="1:3" ht="18" x14ac:dyDescent="0.4">
      <c r="A35" s="8" t="s">
        <v>29</v>
      </c>
      <c r="B35" s="9">
        <v>1000</v>
      </c>
      <c r="C35" s="2"/>
    </row>
    <row r="36" spans="1:3" ht="18" x14ac:dyDescent="0.4">
      <c r="A36" s="8" t="s">
        <v>30</v>
      </c>
      <c r="B36" s="9">
        <v>2000</v>
      </c>
      <c r="C36" s="2"/>
    </row>
    <row r="37" spans="1:3" ht="18" x14ac:dyDescent="0.4">
      <c r="A37" s="8" t="s">
        <v>31</v>
      </c>
      <c r="B37" s="9">
        <v>2500</v>
      </c>
      <c r="C37" s="2"/>
    </row>
    <row r="38" spans="1:3" ht="18" x14ac:dyDescent="0.4">
      <c r="A38" s="8" t="s">
        <v>32</v>
      </c>
      <c r="B38" s="9">
        <v>500</v>
      </c>
      <c r="C38" s="2"/>
    </row>
    <row r="39" spans="1:3" ht="18" x14ac:dyDescent="0.4">
      <c r="A39" s="8" t="s">
        <v>33</v>
      </c>
      <c r="B39" s="9">
        <v>2500</v>
      </c>
      <c r="C39" s="2"/>
    </row>
    <row r="40" spans="1:3" ht="18" x14ac:dyDescent="0.4">
      <c r="A40" s="8" t="s">
        <v>34</v>
      </c>
      <c r="B40" s="9">
        <v>1500</v>
      </c>
      <c r="C40" s="2"/>
    </row>
    <row r="41" spans="1:3" ht="18" x14ac:dyDescent="0.4">
      <c r="A41" s="8" t="s">
        <v>35</v>
      </c>
      <c r="B41" s="9">
        <v>5000</v>
      </c>
      <c r="C41" s="2"/>
    </row>
    <row r="42" spans="1:3" ht="18" x14ac:dyDescent="0.4">
      <c r="A42" s="8" t="s">
        <v>36</v>
      </c>
      <c r="B42" s="9">
        <v>1000</v>
      </c>
      <c r="C42" s="2"/>
    </row>
    <row r="43" spans="1:3" ht="18" x14ac:dyDescent="0.4">
      <c r="A43" s="8" t="s">
        <v>37</v>
      </c>
      <c r="B43" s="9">
        <v>500</v>
      </c>
      <c r="C43" s="2"/>
    </row>
    <row r="44" spans="1:3" ht="18" x14ac:dyDescent="0.4">
      <c r="A44" s="8" t="s">
        <v>38</v>
      </c>
      <c r="B44" s="9">
        <v>500</v>
      </c>
      <c r="C44" s="2"/>
    </row>
    <row r="45" spans="1:3" ht="18" x14ac:dyDescent="0.4">
      <c r="A45" s="8" t="s">
        <v>39</v>
      </c>
      <c r="B45" s="9">
        <v>1500</v>
      </c>
      <c r="C45" s="2"/>
    </row>
    <row r="46" spans="1:3" ht="18" x14ac:dyDescent="0.4">
      <c r="A46" s="8" t="s">
        <v>40</v>
      </c>
      <c r="B46" s="9">
        <v>300</v>
      </c>
      <c r="C46" s="2"/>
    </row>
    <row r="47" spans="1:3" ht="18" x14ac:dyDescent="0.4">
      <c r="A47" s="8" t="s">
        <v>41</v>
      </c>
      <c r="B47" s="9">
        <v>2500</v>
      </c>
      <c r="C47" s="2"/>
    </row>
    <row r="48" spans="1:3" ht="18" x14ac:dyDescent="0.4">
      <c r="A48" s="8" t="s">
        <v>42</v>
      </c>
      <c r="B48" s="9">
        <v>15000</v>
      </c>
      <c r="C48" s="2"/>
    </row>
    <row r="49" spans="1:3" ht="18" x14ac:dyDescent="0.4">
      <c r="A49" s="8" t="s">
        <v>43</v>
      </c>
      <c r="B49" s="9">
        <v>1500</v>
      </c>
      <c r="C49" s="2"/>
    </row>
    <row r="50" spans="1:3" ht="18" x14ac:dyDescent="0.4">
      <c r="A50" s="8" t="s">
        <v>44</v>
      </c>
      <c r="B50" s="9">
        <v>15000</v>
      </c>
      <c r="C50" s="2"/>
    </row>
    <row r="51" spans="1:3" ht="18" x14ac:dyDescent="0.4">
      <c r="A51" s="8" t="s">
        <v>45</v>
      </c>
      <c r="B51" s="9">
        <v>500</v>
      </c>
      <c r="C51" s="2"/>
    </row>
    <row r="52" spans="1:3" ht="18" x14ac:dyDescent="0.4">
      <c r="A52" s="8" t="s">
        <v>46</v>
      </c>
      <c r="B52" s="9">
        <v>15000</v>
      </c>
      <c r="C52" s="2"/>
    </row>
    <row r="53" spans="1:3" ht="18" x14ac:dyDescent="0.4">
      <c r="A53" s="8" t="s">
        <v>47</v>
      </c>
      <c r="B53" s="9">
        <v>2500</v>
      </c>
      <c r="C53" s="2"/>
    </row>
    <row r="54" spans="1:3" ht="18" x14ac:dyDescent="0.4">
      <c r="A54" s="8" t="s">
        <v>48</v>
      </c>
      <c r="B54" s="9">
        <v>5800</v>
      </c>
      <c r="C54" s="2"/>
    </row>
    <row r="55" spans="1:3" ht="18" x14ac:dyDescent="0.4">
      <c r="A55" s="8" t="s">
        <v>49</v>
      </c>
      <c r="B55" s="9">
        <v>1500</v>
      </c>
      <c r="C55" s="2"/>
    </row>
    <row r="56" spans="1:3" ht="18" x14ac:dyDescent="0.4">
      <c r="A56" s="8" t="s">
        <v>50</v>
      </c>
      <c r="B56" s="9">
        <v>2000</v>
      </c>
      <c r="C56" s="2"/>
    </row>
    <row r="57" spans="1:3" ht="18" x14ac:dyDescent="0.4">
      <c r="A57" s="10" t="s">
        <v>8</v>
      </c>
      <c r="B57" s="11">
        <f>SUM(B27:B56)</f>
        <v>97800</v>
      </c>
      <c r="C57" s="2"/>
    </row>
    <row r="58" spans="1:3" ht="18" x14ac:dyDescent="0.4">
      <c r="A58" s="10"/>
      <c r="B58" s="11"/>
      <c r="C58" s="2"/>
    </row>
    <row r="59" spans="1:3" ht="18" x14ac:dyDescent="0.4">
      <c r="A59" s="10" t="s">
        <v>51</v>
      </c>
      <c r="B59" s="11"/>
      <c r="C59" s="2"/>
    </row>
    <row r="60" spans="1:3" ht="18" x14ac:dyDescent="0.4">
      <c r="A60" s="8" t="s">
        <v>52</v>
      </c>
      <c r="B60" s="9">
        <v>14000</v>
      </c>
      <c r="C60" s="2"/>
    </row>
    <row r="61" spans="1:3" ht="18" x14ac:dyDescent="0.4">
      <c r="A61" s="8" t="s">
        <v>53</v>
      </c>
      <c r="B61" s="9">
        <v>200</v>
      </c>
      <c r="C61" s="2"/>
    </row>
    <row r="62" spans="1:3" ht="18" x14ac:dyDescent="0.4">
      <c r="A62" s="8" t="s">
        <v>54</v>
      </c>
      <c r="B62" s="9">
        <v>8000</v>
      </c>
      <c r="C62" s="2"/>
    </row>
    <row r="63" spans="1:3" ht="18" x14ac:dyDescent="0.4">
      <c r="A63" s="8" t="s">
        <v>55</v>
      </c>
      <c r="B63" s="9">
        <v>3000</v>
      </c>
      <c r="C63" s="2"/>
    </row>
    <row r="64" spans="1:3" ht="18" x14ac:dyDescent="0.4">
      <c r="A64" s="8" t="s">
        <v>56</v>
      </c>
      <c r="B64" s="9">
        <v>1000</v>
      </c>
      <c r="C64" s="2"/>
    </row>
    <row r="65" spans="1:3" ht="18" x14ac:dyDescent="0.4">
      <c r="A65" s="8" t="s">
        <v>57</v>
      </c>
      <c r="B65" s="9">
        <v>1500</v>
      </c>
      <c r="C65" s="2"/>
    </row>
    <row r="66" spans="1:3" ht="18" x14ac:dyDescent="0.4">
      <c r="A66" s="8" t="s">
        <v>58</v>
      </c>
      <c r="B66" s="9">
        <v>20000</v>
      </c>
      <c r="C66" s="2"/>
    </row>
    <row r="67" spans="1:3" ht="18" x14ac:dyDescent="0.4">
      <c r="A67" s="8" t="s">
        <v>59</v>
      </c>
      <c r="B67" s="9">
        <v>3000</v>
      </c>
      <c r="C67" s="2"/>
    </row>
    <row r="68" spans="1:3" ht="18" x14ac:dyDescent="0.4">
      <c r="A68" s="8" t="s">
        <v>60</v>
      </c>
      <c r="B68" s="9">
        <v>1200</v>
      </c>
      <c r="C68" s="2"/>
    </row>
    <row r="69" spans="1:3" ht="18" x14ac:dyDescent="0.4">
      <c r="A69" s="8" t="s">
        <v>61</v>
      </c>
      <c r="B69" s="9">
        <v>1000</v>
      </c>
      <c r="C69" s="2"/>
    </row>
    <row r="70" spans="1:3" ht="18" x14ac:dyDescent="0.4">
      <c r="A70" s="8" t="s">
        <v>62</v>
      </c>
      <c r="B70" s="9">
        <v>1500</v>
      </c>
      <c r="C70" s="2"/>
    </row>
    <row r="71" spans="1:3" ht="18" x14ac:dyDescent="0.4">
      <c r="A71" s="8" t="s">
        <v>63</v>
      </c>
      <c r="B71" s="9">
        <v>2300</v>
      </c>
      <c r="C71" s="2"/>
    </row>
    <row r="72" spans="1:3" ht="18" x14ac:dyDescent="0.4">
      <c r="A72" s="8" t="s">
        <v>64</v>
      </c>
      <c r="B72" s="9">
        <v>2000</v>
      </c>
      <c r="C72" s="2"/>
    </row>
    <row r="73" spans="1:3" ht="18" x14ac:dyDescent="0.4">
      <c r="A73" s="8" t="s">
        <v>65</v>
      </c>
      <c r="B73" s="9">
        <v>5000</v>
      </c>
      <c r="C73" s="2"/>
    </row>
    <row r="74" spans="1:3" ht="18" x14ac:dyDescent="0.4">
      <c r="A74" s="8" t="s">
        <v>66</v>
      </c>
      <c r="B74" s="9">
        <v>7000</v>
      </c>
      <c r="C74" s="2"/>
    </row>
    <row r="75" spans="1:3" ht="18" x14ac:dyDescent="0.4">
      <c r="A75" s="8" t="s">
        <v>67</v>
      </c>
      <c r="B75" s="9">
        <v>3000</v>
      </c>
      <c r="C75" s="2"/>
    </row>
    <row r="76" spans="1:3" ht="18" x14ac:dyDescent="0.4">
      <c r="A76" s="8" t="s">
        <v>68</v>
      </c>
      <c r="B76" s="9">
        <v>2000</v>
      </c>
      <c r="C76" s="2"/>
    </row>
    <row r="77" spans="1:3" ht="18" x14ac:dyDescent="0.4">
      <c r="A77" s="8" t="s">
        <v>69</v>
      </c>
      <c r="B77" s="9">
        <v>3000</v>
      </c>
      <c r="C77" s="2"/>
    </row>
    <row r="78" spans="1:3" ht="18" x14ac:dyDescent="0.4">
      <c r="A78" s="8" t="s">
        <v>70</v>
      </c>
      <c r="B78" s="9">
        <v>3000</v>
      </c>
      <c r="C78" s="2"/>
    </row>
    <row r="79" spans="1:3" ht="18" x14ac:dyDescent="0.4">
      <c r="A79" s="10" t="s">
        <v>71</v>
      </c>
      <c r="B79" s="11">
        <f>SUM(B60:B78)</f>
        <v>81700</v>
      </c>
      <c r="C79" s="2"/>
    </row>
    <row r="80" spans="1:3" ht="18" x14ac:dyDescent="0.4">
      <c r="A80" s="10"/>
      <c r="B80" s="11"/>
      <c r="C80" s="2"/>
    </row>
    <row r="81" spans="1:3" ht="18" x14ac:dyDescent="0.4">
      <c r="A81" s="10" t="s">
        <v>72</v>
      </c>
      <c r="B81" s="11"/>
      <c r="C81" s="2"/>
    </row>
    <row r="82" spans="1:3" ht="18" x14ac:dyDescent="0.4">
      <c r="A82" s="8" t="s">
        <v>73</v>
      </c>
      <c r="B82" s="9">
        <v>2500</v>
      </c>
      <c r="C82" s="2"/>
    </row>
    <row r="83" spans="1:3" ht="18" x14ac:dyDescent="0.4">
      <c r="A83" s="8" t="s">
        <v>74</v>
      </c>
      <c r="B83" s="9">
        <v>1000</v>
      </c>
      <c r="C83" s="2"/>
    </row>
    <row r="84" spans="1:3" ht="18" x14ac:dyDescent="0.4">
      <c r="A84" s="8" t="s">
        <v>75</v>
      </c>
      <c r="B84" s="9">
        <v>3000</v>
      </c>
      <c r="C84" s="2"/>
    </row>
    <row r="85" spans="1:3" ht="18" x14ac:dyDescent="0.4">
      <c r="A85" s="8" t="s">
        <v>76</v>
      </c>
      <c r="B85" s="9">
        <v>3500</v>
      </c>
      <c r="C85" s="2"/>
    </row>
    <row r="86" spans="1:3" ht="18" x14ac:dyDescent="0.4">
      <c r="A86" s="8" t="s">
        <v>77</v>
      </c>
      <c r="B86" s="9">
        <v>500</v>
      </c>
      <c r="C86" s="2"/>
    </row>
    <row r="87" spans="1:3" ht="18" x14ac:dyDescent="0.4">
      <c r="A87" s="10" t="s">
        <v>71</v>
      </c>
      <c r="B87" s="11">
        <f t="shared" ref="B87" si="2">SUM(B82:B86)</f>
        <v>10500</v>
      </c>
      <c r="C87" s="2"/>
    </row>
    <row r="88" spans="1:3" ht="18" x14ac:dyDescent="0.4">
      <c r="A88" s="10"/>
      <c r="B88" s="11"/>
      <c r="C88" s="2"/>
    </row>
    <row r="89" spans="1:3" ht="18" x14ac:dyDescent="0.4">
      <c r="A89" s="12" t="s">
        <v>78</v>
      </c>
      <c r="B89" s="11"/>
      <c r="C89" s="2"/>
    </row>
    <row r="90" spans="1:3" ht="18" x14ac:dyDescent="0.4">
      <c r="A90" s="8" t="s">
        <v>79</v>
      </c>
      <c r="B90" s="9">
        <v>500</v>
      </c>
      <c r="C90" s="2"/>
    </row>
    <row r="91" spans="1:3" ht="18" x14ac:dyDescent="0.4">
      <c r="A91" s="10" t="s">
        <v>71</v>
      </c>
      <c r="B91" s="11">
        <f t="shared" ref="B91" si="3">B90</f>
        <v>500</v>
      </c>
      <c r="C91" s="2"/>
    </row>
    <row r="92" spans="1:3" ht="18" x14ac:dyDescent="0.4">
      <c r="A92" s="10" t="s">
        <v>80</v>
      </c>
      <c r="B92" s="11">
        <f t="shared" ref="B92" si="4">B91+B87+B79+B57+B24+B18+B9</f>
        <v>766200</v>
      </c>
      <c r="C92" s="2"/>
    </row>
    <row r="93" spans="1:3" ht="18" x14ac:dyDescent="0.4">
      <c r="A93" s="10"/>
      <c r="B93" s="11"/>
      <c r="C93" s="2"/>
    </row>
    <row r="94" spans="1:3" ht="18" x14ac:dyDescent="0.4">
      <c r="A94" s="10" t="s">
        <v>81</v>
      </c>
      <c r="B94" s="11"/>
      <c r="C94" s="2"/>
    </row>
    <row r="95" spans="1:3" ht="18" x14ac:dyDescent="0.4">
      <c r="A95" s="8" t="s">
        <v>82</v>
      </c>
      <c r="B95" s="9">
        <v>2800078.35</v>
      </c>
      <c r="C95" s="2"/>
    </row>
    <row r="96" spans="1:3" ht="18" x14ac:dyDescent="0.4">
      <c r="A96" s="8" t="s">
        <v>83</v>
      </c>
      <c r="B96" s="9">
        <v>3801078.22</v>
      </c>
      <c r="C96" s="2"/>
    </row>
    <row r="97" spans="1:3" ht="18" x14ac:dyDescent="0.4">
      <c r="A97" s="8" t="s">
        <v>84</v>
      </c>
      <c r="B97" s="9">
        <v>150000</v>
      </c>
      <c r="C97" s="2"/>
    </row>
    <row r="98" spans="1:3" ht="18" x14ac:dyDescent="0.4">
      <c r="A98" s="8" t="s">
        <v>85</v>
      </c>
      <c r="B98" s="9">
        <v>430000</v>
      </c>
      <c r="C98" s="2"/>
    </row>
    <row r="99" spans="1:3" ht="18" x14ac:dyDescent="0.4">
      <c r="A99" s="8" t="s">
        <v>86</v>
      </c>
      <c r="B99" s="9">
        <v>50000</v>
      </c>
      <c r="C99" s="2"/>
    </row>
    <row r="100" spans="1:3" ht="18" x14ac:dyDescent="0.4">
      <c r="A100" s="8" t="s">
        <v>87</v>
      </c>
      <c r="B100" s="9">
        <v>91038.27</v>
      </c>
      <c r="C100" s="2"/>
    </row>
    <row r="101" spans="1:3" ht="18" x14ac:dyDescent="0.4">
      <c r="A101" s="8" t="s">
        <v>88</v>
      </c>
      <c r="B101" s="9">
        <v>400000</v>
      </c>
      <c r="C101" s="2"/>
    </row>
    <row r="102" spans="1:3" ht="18" x14ac:dyDescent="0.4">
      <c r="A102" s="8" t="s">
        <v>89</v>
      </c>
      <c r="B102" s="9">
        <v>35000</v>
      </c>
      <c r="C102" s="2"/>
    </row>
    <row r="103" spans="1:3" ht="18" x14ac:dyDescent="0.4">
      <c r="A103" s="8" t="s">
        <v>90</v>
      </c>
      <c r="B103" s="9">
        <f>117517+25180</f>
        <v>142697</v>
      </c>
      <c r="C103" s="2"/>
    </row>
    <row r="104" spans="1:3" ht="18" x14ac:dyDescent="0.4">
      <c r="A104" s="8" t="s">
        <v>91</v>
      </c>
      <c r="B104" s="9">
        <v>45859</v>
      </c>
      <c r="C104" s="2"/>
    </row>
    <row r="105" spans="1:3" ht="18" x14ac:dyDescent="0.4">
      <c r="A105" s="8" t="s">
        <v>92</v>
      </c>
      <c r="B105" s="9">
        <v>571461</v>
      </c>
      <c r="C105" s="2"/>
    </row>
    <row r="106" spans="1:3" ht="18" x14ac:dyDescent="0.4">
      <c r="A106" s="10" t="s">
        <v>71</v>
      </c>
      <c r="B106" s="11">
        <f>SUM(B95:B105)</f>
        <v>8517211.8399999999</v>
      </c>
      <c r="C106" s="2"/>
    </row>
    <row r="107" spans="1:3" ht="18.600000000000001" thickBot="1" x14ac:dyDescent="0.45">
      <c r="A107" s="13" t="s">
        <v>93</v>
      </c>
      <c r="B107" s="14">
        <f t="shared" ref="B107" si="5">B106+B92</f>
        <v>9283411.8399999999</v>
      </c>
      <c r="C107" s="2"/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2"/>
  <sheetViews>
    <sheetView tabSelected="1" workbookViewId="0">
      <selection activeCell="K19" sqref="K19"/>
    </sheetView>
  </sheetViews>
  <sheetFormatPr defaultRowHeight="14.4" x14ac:dyDescent="0.3"/>
  <cols>
    <col min="1" max="1" width="12" customWidth="1"/>
    <col min="2" max="2" width="61.21875" customWidth="1"/>
    <col min="3" max="3" width="16.44140625" customWidth="1"/>
  </cols>
  <sheetData>
    <row r="1" spans="1:3" ht="19.2" x14ac:dyDescent="0.45">
      <c r="A1" s="15" t="s">
        <v>0</v>
      </c>
      <c r="B1" s="15"/>
      <c r="C1" s="15"/>
    </row>
    <row r="2" spans="1:3" ht="19.8" thickBot="1" x14ac:dyDescent="0.5">
      <c r="A2" s="16" t="s">
        <v>94</v>
      </c>
      <c r="B2" s="16"/>
      <c r="C2" s="16"/>
    </row>
    <row r="3" spans="1:3" ht="54" x14ac:dyDescent="0.3">
      <c r="A3" s="17" t="s">
        <v>95</v>
      </c>
      <c r="B3" s="18" t="s">
        <v>96</v>
      </c>
      <c r="C3" s="19" t="s">
        <v>97</v>
      </c>
    </row>
    <row r="4" spans="1:3" ht="16.8" x14ac:dyDescent="0.4">
      <c r="A4" s="20" t="s">
        <v>98</v>
      </c>
      <c r="B4" s="21" t="s">
        <v>99</v>
      </c>
      <c r="C4" s="22"/>
    </row>
    <row r="5" spans="1:3" ht="16.8" x14ac:dyDescent="0.4">
      <c r="A5" s="23"/>
      <c r="B5" s="24" t="s">
        <v>100</v>
      </c>
      <c r="C5" s="22">
        <v>12000</v>
      </c>
    </row>
    <row r="6" spans="1:3" ht="16.8" x14ac:dyDescent="0.4">
      <c r="A6" s="23"/>
      <c r="B6" s="24" t="s">
        <v>101</v>
      </c>
      <c r="C6" s="22">
        <v>3000</v>
      </c>
    </row>
    <row r="7" spans="1:3" ht="16.8" x14ac:dyDescent="0.4">
      <c r="A7" s="23"/>
      <c r="B7" s="24" t="s">
        <v>102</v>
      </c>
      <c r="C7" s="22">
        <v>9400</v>
      </c>
    </row>
    <row r="8" spans="1:3" ht="16.8" x14ac:dyDescent="0.4">
      <c r="A8" s="23"/>
      <c r="B8" s="24" t="s">
        <v>103</v>
      </c>
      <c r="C8" s="22">
        <v>7000</v>
      </c>
    </row>
    <row r="9" spans="1:3" ht="16.8" x14ac:dyDescent="0.4">
      <c r="A9" s="23"/>
      <c r="B9" s="24" t="s">
        <v>104</v>
      </c>
      <c r="C9" s="22">
        <v>10000</v>
      </c>
    </row>
    <row r="10" spans="1:3" ht="16.8" x14ac:dyDescent="0.4">
      <c r="A10" s="23"/>
      <c r="B10" s="24" t="s">
        <v>105</v>
      </c>
      <c r="C10" s="22">
        <v>5000</v>
      </c>
    </row>
    <row r="11" spans="1:3" ht="16.8" x14ac:dyDescent="0.4">
      <c r="A11" s="23"/>
      <c r="B11" s="24" t="s">
        <v>106</v>
      </c>
      <c r="C11" s="22">
        <v>3000</v>
      </c>
    </row>
    <row r="12" spans="1:3" ht="16.8" x14ac:dyDescent="0.4">
      <c r="A12" s="25"/>
      <c r="B12" s="24" t="s">
        <v>107</v>
      </c>
      <c r="C12" s="22">
        <v>50000</v>
      </c>
    </row>
    <row r="13" spans="1:3" ht="16.8" x14ac:dyDescent="0.4">
      <c r="A13" s="23"/>
      <c r="B13" s="24" t="s">
        <v>108</v>
      </c>
      <c r="C13" s="22">
        <v>20000</v>
      </c>
    </row>
    <row r="14" spans="1:3" ht="16.8" x14ac:dyDescent="0.4">
      <c r="A14" s="23"/>
      <c r="B14" s="24" t="s">
        <v>109</v>
      </c>
      <c r="C14" s="22">
        <v>8000</v>
      </c>
    </row>
    <row r="15" spans="1:3" ht="16.8" x14ac:dyDescent="0.4">
      <c r="A15" s="23"/>
      <c r="B15" s="24" t="s">
        <v>110</v>
      </c>
      <c r="C15" s="22">
        <v>5000</v>
      </c>
    </row>
    <row r="16" spans="1:3" ht="16.8" x14ac:dyDescent="0.4">
      <c r="A16" s="23"/>
      <c r="B16" s="24" t="s">
        <v>111</v>
      </c>
      <c r="C16" s="22">
        <v>30000</v>
      </c>
    </row>
    <row r="17" spans="1:3" ht="16.8" x14ac:dyDescent="0.4">
      <c r="A17" s="23"/>
      <c r="B17" s="24" t="s">
        <v>112</v>
      </c>
      <c r="C17" s="22">
        <v>8000</v>
      </c>
    </row>
    <row r="18" spans="1:3" ht="16.8" x14ac:dyDescent="0.4">
      <c r="A18" s="23"/>
      <c r="B18" s="26" t="s">
        <v>113</v>
      </c>
      <c r="C18" s="22">
        <v>6000</v>
      </c>
    </row>
    <row r="19" spans="1:3" ht="16.8" x14ac:dyDescent="0.4">
      <c r="A19" s="23"/>
      <c r="B19" s="24" t="s">
        <v>114</v>
      </c>
      <c r="C19" s="22">
        <v>8000</v>
      </c>
    </row>
    <row r="20" spans="1:3" ht="16.8" x14ac:dyDescent="0.4">
      <c r="A20" s="23"/>
      <c r="B20" s="24" t="s">
        <v>115</v>
      </c>
      <c r="C20" s="22">
        <v>7000</v>
      </c>
    </row>
    <row r="21" spans="1:3" ht="16.8" x14ac:dyDescent="0.4">
      <c r="A21" s="23"/>
      <c r="B21" s="24" t="s">
        <v>116</v>
      </c>
      <c r="C21" s="22">
        <v>8000</v>
      </c>
    </row>
    <row r="22" spans="1:3" ht="16.8" x14ac:dyDescent="0.4">
      <c r="A22" s="23"/>
      <c r="B22" s="24" t="s">
        <v>117</v>
      </c>
      <c r="C22" s="22">
        <v>20000</v>
      </c>
    </row>
    <row r="23" spans="1:3" ht="16.8" x14ac:dyDescent="0.4">
      <c r="A23" s="23"/>
      <c r="B23" s="24" t="s">
        <v>118</v>
      </c>
      <c r="C23" s="22">
        <v>10000</v>
      </c>
    </row>
    <row r="24" spans="1:3" ht="33.6" x14ac:dyDescent="0.4">
      <c r="A24" s="23"/>
      <c r="B24" s="24" t="s">
        <v>119</v>
      </c>
      <c r="C24" s="22">
        <v>20000</v>
      </c>
    </row>
    <row r="25" spans="1:3" ht="16.8" x14ac:dyDescent="0.4">
      <c r="A25" s="25"/>
      <c r="B25" s="24" t="s">
        <v>120</v>
      </c>
      <c r="C25" s="22">
        <v>36038.160000000003</v>
      </c>
    </row>
    <row r="26" spans="1:3" ht="16.8" x14ac:dyDescent="0.4">
      <c r="A26" s="25"/>
      <c r="B26" s="21" t="s">
        <v>121</v>
      </c>
      <c r="C26" s="22"/>
    </row>
    <row r="27" spans="1:3" ht="16.8" x14ac:dyDescent="0.4">
      <c r="A27" s="23"/>
      <c r="B27" s="26" t="s">
        <v>122</v>
      </c>
      <c r="C27" s="22">
        <v>71415.839999999997</v>
      </c>
    </row>
    <row r="28" spans="1:3" ht="16.8" x14ac:dyDescent="0.4">
      <c r="A28" s="23"/>
      <c r="B28" s="26" t="s">
        <v>123</v>
      </c>
      <c r="C28" s="22">
        <v>30000</v>
      </c>
    </row>
    <row r="29" spans="1:3" ht="16.8" x14ac:dyDescent="0.4">
      <c r="A29" s="23"/>
      <c r="B29" s="26" t="s">
        <v>124</v>
      </c>
      <c r="C29" s="22">
        <v>3000</v>
      </c>
    </row>
    <row r="30" spans="1:3" ht="16.8" x14ac:dyDescent="0.4">
      <c r="A30" s="23"/>
      <c r="B30" s="26" t="s">
        <v>125</v>
      </c>
      <c r="C30" s="22">
        <v>14616</v>
      </c>
    </row>
    <row r="31" spans="1:3" ht="16.8" x14ac:dyDescent="0.4">
      <c r="A31" s="23"/>
      <c r="B31" s="24" t="s">
        <v>126</v>
      </c>
      <c r="C31" s="22">
        <v>1200</v>
      </c>
    </row>
    <row r="32" spans="1:3" ht="16.8" x14ac:dyDescent="0.4">
      <c r="A32" s="23"/>
      <c r="B32" s="24" t="s">
        <v>127</v>
      </c>
      <c r="C32" s="22">
        <v>25000</v>
      </c>
    </row>
    <row r="33" spans="1:3" ht="16.8" x14ac:dyDescent="0.4">
      <c r="A33" s="23"/>
      <c r="B33" s="24" t="s">
        <v>128</v>
      </c>
      <c r="C33" s="22">
        <v>3000</v>
      </c>
    </row>
    <row r="34" spans="1:3" ht="16.8" x14ac:dyDescent="0.4">
      <c r="A34" s="23"/>
      <c r="B34" s="24" t="s">
        <v>129</v>
      </c>
      <c r="C34" s="22">
        <v>1000</v>
      </c>
    </row>
    <row r="35" spans="1:3" ht="16.8" x14ac:dyDescent="0.4">
      <c r="A35" s="23"/>
      <c r="B35" s="24" t="s">
        <v>130</v>
      </c>
      <c r="C35" s="22">
        <v>6000</v>
      </c>
    </row>
    <row r="36" spans="1:3" ht="16.8" x14ac:dyDescent="0.4">
      <c r="A36" s="23"/>
      <c r="B36" s="24"/>
      <c r="C36" s="22"/>
    </row>
    <row r="37" spans="1:3" ht="16.8" x14ac:dyDescent="0.4">
      <c r="A37" s="23"/>
      <c r="B37" s="21" t="s">
        <v>131</v>
      </c>
      <c r="C37" s="22"/>
    </row>
    <row r="38" spans="1:3" ht="16.8" x14ac:dyDescent="0.4">
      <c r="A38" s="23"/>
      <c r="B38" s="24" t="s">
        <v>132</v>
      </c>
      <c r="C38" s="22">
        <v>8000</v>
      </c>
    </row>
    <row r="39" spans="1:3" ht="16.8" x14ac:dyDescent="0.4">
      <c r="A39" s="23"/>
      <c r="B39" s="24" t="s">
        <v>133</v>
      </c>
      <c r="C39" s="22">
        <v>11380</v>
      </c>
    </row>
    <row r="40" spans="1:3" ht="16.8" x14ac:dyDescent="0.4">
      <c r="A40" s="23"/>
      <c r="B40" s="24" t="s">
        <v>134</v>
      </c>
      <c r="C40" s="22">
        <v>6000</v>
      </c>
    </row>
    <row r="41" spans="1:3" ht="16.8" x14ac:dyDescent="0.4">
      <c r="A41" s="23"/>
      <c r="B41" s="26" t="s">
        <v>135</v>
      </c>
      <c r="C41" s="22">
        <v>50000</v>
      </c>
    </row>
    <row r="42" spans="1:3" ht="16.8" x14ac:dyDescent="0.4">
      <c r="A42" s="23"/>
      <c r="B42" s="26" t="s">
        <v>136</v>
      </c>
      <c r="C42" s="22">
        <v>5000</v>
      </c>
    </row>
    <row r="43" spans="1:3" ht="16.8" x14ac:dyDescent="0.4">
      <c r="A43" s="23"/>
      <c r="B43" s="26"/>
      <c r="C43" s="22"/>
    </row>
    <row r="44" spans="1:3" ht="16.8" x14ac:dyDescent="0.4">
      <c r="A44" s="23"/>
      <c r="B44" s="21" t="s">
        <v>137</v>
      </c>
      <c r="C44" s="22"/>
    </row>
    <row r="45" spans="1:3" ht="16.8" x14ac:dyDescent="0.4">
      <c r="A45" s="23"/>
      <c r="B45" s="24" t="s">
        <v>138</v>
      </c>
      <c r="C45" s="22">
        <v>5400</v>
      </c>
    </row>
    <row r="46" spans="1:3" ht="16.8" x14ac:dyDescent="0.4">
      <c r="A46" s="23"/>
      <c r="B46" s="24" t="s">
        <v>139</v>
      </c>
      <c r="C46" s="22">
        <v>4500</v>
      </c>
    </row>
    <row r="47" spans="1:3" ht="16.8" x14ac:dyDescent="0.4">
      <c r="A47" s="23"/>
      <c r="B47" s="24"/>
      <c r="C47" s="22"/>
    </row>
    <row r="48" spans="1:3" ht="16.8" x14ac:dyDescent="0.4">
      <c r="A48" s="23"/>
      <c r="B48" s="21" t="s">
        <v>140</v>
      </c>
      <c r="C48" s="22"/>
    </row>
    <row r="49" spans="1:3" ht="16.8" x14ac:dyDescent="0.4">
      <c r="A49" s="23"/>
      <c r="B49" s="24" t="s">
        <v>141</v>
      </c>
      <c r="C49" s="22">
        <v>5000</v>
      </c>
    </row>
    <row r="50" spans="1:3" ht="16.8" x14ac:dyDescent="0.4">
      <c r="A50" s="23"/>
      <c r="B50" s="24" t="s">
        <v>142</v>
      </c>
      <c r="C50" s="22">
        <v>10000</v>
      </c>
    </row>
    <row r="51" spans="1:3" ht="16.8" x14ac:dyDescent="0.4">
      <c r="A51" s="23"/>
      <c r="B51" s="24"/>
      <c r="C51" s="22"/>
    </row>
    <row r="52" spans="1:3" ht="16.8" x14ac:dyDescent="0.4">
      <c r="A52" s="23"/>
      <c r="B52" s="21" t="s">
        <v>143</v>
      </c>
      <c r="C52" s="22"/>
    </row>
    <row r="53" spans="1:3" ht="16.8" x14ac:dyDescent="0.4">
      <c r="A53" s="23"/>
      <c r="B53" s="24" t="s">
        <v>144</v>
      </c>
      <c r="C53" s="22">
        <v>8000</v>
      </c>
    </row>
    <row r="54" spans="1:3" ht="16.8" x14ac:dyDescent="0.4">
      <c r="A54" s="23"/>
      <c r="B54" s="24" t="s">
        <v>145</v>
      </c>
      <c r="C54" s="22">
        <v>60000</v>
      </c>
    </row>
    <row r="55" spans="1:3" ht="16.8" x14ac:dyDescent="0.4">
      <c r="A55" s="23"/>
      <c r="B55" s="24" t="s">
        <v>146</v>
      </c>
      <c r="C55" s="22">
        <v>10000</v>
      </c>
    </row>
    <row r="56" spans="1:3" ht="16.8" x14ac:dyDescent="0.4">
      <c r="A56" s="23"/>
      <c r="B56" s="24" t="s">
        <v>147</v>
      </c>
      <c r="C56" s="22">
        <v>6000</v>
      </c>
    </row>
    <row r="57" spans="1:3" ht="16.8" x14ac:dyDescent="0.4">
      <c r="A57" s="23"/>
      <c r="B57" s="21"/>
      <c r="C57" s="22"/>
    </row>
    <row r="58" spans="1:3" ht="16.8" x14ac:dyDescent="0.4">
      <c r="A58" s="23"/>
      <c r="B58" s="21" t="s">
        <v>148</v>
      </c>
      <c r="C58" s="22"/>
    </row>
    <row r="59" spans="1:3" ht="16.8" x14ac:dyDescent="0.4">
      <c r="A59" s="23"/>
      <c r="B59" s="24" t="s">
        <v>149</v>
      </c>
      <c r="C59" s="22">
        <v>4000</v>
      </c>
    </row>
    <row r="60" spans="1:3" ht="16.8" x14ac:dyDescent="0.4">
      <c r="A60" s="23"/>
      <c r="B60" s="24" t="s">
        <v>150</v>
      </c>
      <c r="C60" s="22">
        <v>4000</v>
      </c>
    </row>
    <row r="61" spans="1:3" ht="16.8" x14ac:dyDescent="0.4">
      <c r="A61" s="23"/>
      <c r="B61" s="24" t="s">
        <v>151</v>
      </c>
      <c r="C61" s="22">
        <v>4000</v>
      </c>
    </row>
    <row r="62" spans="1:3" ht="16.8" x14ac:dyDescent="0.4">
      <c r="A62" s="23"/>
      <c r="B62" s="21"/>
      <c r="C62" s="22"/>
    </row>
    <row r="63" spans="1:3" ht="16.8" x14ac:dyDescent="0.4">
      <c r="A63" s="23"/>
      <c r="B63" s="21" t="s">
        <v>152</v>
      </c>
      <c r="C63" s="22"/>
    </row>
    <row r="64" spans="1:3" ht="16.8" x14ac:dyDescent="0.4">
      <c r="A64" s="23"/>
      <c r="B64" s="24" t="s">
        <v>153</v>
      </c>
      <c r="C64" s="22">
        <v>5000</v>
      </c>
    </row>
    <row r="65" spans="1:3" ht="16.8" x14ac:dyDescent="0.4">
      <c r="A65" s="23"/>
      <c r="B65" s="24" t="s">
        <v>154</v>
      </c>
      <c r="C65" s="22">
        <v>3750</v>
      </c>
    </row>
    <row r="66" spans="1:3" ht="16.8" x14ac:dyDescent="0.4">
      <c r="A66" s="23"/>
      <c r="B66" s="21"/>
      <c r="C66" s="22"/>
    </row>
    <row r="67" spans="1:3" ht="16.8" x14ac:dyDescent="0.4">
      <c r="A67" s="23"/>
      <c r="B67" s="21" t="s">
        <v>155</v>
      </c>
      <c r="C67" s="22"/>
    </row>
    <row r="68" spans="1:3" ht="16.8" x14ac:dyDescent="0.4">
      <c r="A68" s="25"/>
      <c r="B68" s="24" t="s">
        <v>156</v>
      </c>
      <c r="C68" s="22">
        <v>5000</v>
      </c>
    </row>
    <row r="69" spans="1:3" ht="16.8" x14ac:dyDescent="0.4">
      <c r="A69" s="23"/>
      <c r="B69" s="24"/>
      <c r="C69" s="22"/>
    </row>
    <row r="70" spans="1:3" ht="16.8" x14ac:dyDescent="0.4">
      <c r="A70" s="23"/>
      <c r="B70" s="21" t="s">
        <v>157</v>
      </c>
      <c r="C70" s="22"/>
    </row>
    <row r="71" spans="1:3" ht="16.8" x14ac:dyDescent="0.4">
      <c r="A71" s="25"/>
      <c r="B71" s="24" t="s">
        <v>158</v>
      </c>
      <c r="C71" s="22">
        <v>5000</v>
      </c>
    </row>
    <row r="72" spans="1:3" ht="16.8" x14ac:dyDescent="0.4">
      <c r="A72" s="23"/>
      <c r="B72" s="24" t="s">
        <v>159</v>
      </c>
      <c r="C72" s="22">
        <v>60000</v>
      </c>
    </row>
    <row r="73" spans="1:3" ht="16.8" x14ac:dyDescent="0.4">
      <c r="A73" s="23"/>
      <c r="B73" s="24" t="s">
        <v>160</v>
      </c>
      <c r="C73" s="22">
        <v>30000</v>
      </c>
    </row>
    <row r="74" spans="1:3" ht="16.8" x14ac:dyDescent="0.4">
      <c r="A74" s="23"/>
      <c r="B74" s="24"/>
      <c r="C74" s="22"/>
    </row>
    <row r="75" spans="1:3" ht="16.8" x14ac:dyDescent="0.4">
      <c r="A75" s="23"/>
      <c r="B75" s="21" t="s">
        <v>161</v>
      </c>
      <c r="C75" s="22"/>
    </row>
    <row r="76" spans="1:3" ht="16.8" x14ac:dyDescent="0.4">
      <c r="A76" s="23"/>
      <c r="B76" s="24" t="s">
        <v>162</v>
      </c>
      <c r="C76" s="22">
        <v>5000</v>
      </c>
    </row>
    <row r="77" spans="1:3" ht="16.8" x14ac:dyDescent="0.4">
      <c r="A77" s="23"/>
      <c r="B77" s="21" t="s">
        <v>163</v>
      </c>
      <c r="C77" s="22"/>
    </row>
    <row r="78" spans="1:3" ht="16.8" x14ac:dyDescent="0.4">
      <c r="A78" s="23"/>
      <c r="B78" s="24" t="s">
        <v>164</v>
      </c>
      <c r="C78" s="22">
        <v>4500</v>
      </c>
    </row>
    <row r="79" spans="1:3" ht="16.8" x14ac:dyDescent="0.4">
      <c r="A79" s="23"/>
      <c r="B79" s="24"/>
      <c r="C79" s="22"/>
    </row>
    <row r="80" spans="1:3" ht="16.8" x14ac:dyDescent="0.4">
      <c r="A80" s="23"/>
      <c r="B80" s="21" t="s">
        <v>165</v>
      </c>
      <c r="C80" s="22"/>
    </row>
    <row r="81" spans="1:3" ht="16.8" x14ac:dyDescent="0.4">
      <c r="A81" s="23"/>
      <c r="B81" s="24" t="s">
        <v>166</v>
      </c>
      <c r="C81" s="22">
        <v>6000</v>
      </c>
    </row>
    <row r="82" spans="1:3" ht="16.8" x14ac:dyDescent="0.4">
      <c r="A82" s="23"/>
      <c r="B82" s="21" t="s">
        <v>167</v>
      </c>
      <c r="C82" s="27">
        <f>SUM(C5:C81)</f>
        <v>766200</v>
      </c>
    </row>
    <row r="83" spans="1:3" ht="16.8" x14ac:dyDescent="0.4">
      <c r="A83" s="23"/>
      <c r="B83" s="21"/>
      <c r="C83" s="22"/>
    </row>
    <row r="84" spans="1:3" ht="16.8" x14ac:dyDescent="0.4">
      <c r="A84" s="23"/>
      <c r="B84" s="21" t="s">
        <v>168</v>
      </c>
      <c r="C84" s="22"/>
    </row>
    <row r="85" spans="1:3" ht="16.8" x14ac:dyDescent="0.4">
      <c r="A85" s="23"/>
      <c r="B85" s="24" t="s">
        <v>169</v>
      </c>
      <c r="C85" s="22">
        <v>60000</v>
      </c>
    </row>
    <row r="86" spans="1:3" ht="16.8" x14ac:dyDescent="0.4">
      <c r="A86" s="20" t="s">
        <v>170</v>
      </c>
      <c r="B86" s="28" t="s">
        <v>171</v>
      </c>
      <c r="C86" s="22"/>
    </row>
    <row r="87" spans="1:3" ht="16.8" x14ac:dyDescent="0.4">
      <c r="A87" s="23"/>
      <c r="B87" s="29" t="s">
        <v>172</v>
      </c>
      <c r="C87" s="22">
        <v>40000</v>
      </c>
    </row>
    <row r="88" spans="1:3" ht="16.8" x14ac:dyDescent="0.4">
      <c r="A88" s="23"/>
      <c r="B88" s="24" t="s">
        <v>173</v>
      </c>
      <c r="C88" s="22">
        <v>40000</v>
      </c>
    </row>
    <row r="89" spans="1:3" ht="16.8" x14ac:dyDescent="0.4">
      <c r="A89" s="23"/>
      <c r="B89" s="24" t="s">
        <v>174</v>
      </c>
      <c r="C89" s="22">
        <v>70000</v>
      </c>
    </row>
    <row r="90" spans="1:3" ht="16.8" x14ac:dyDescent="0.4">
      <c r="A90" s="23"/>
      <c r="B90" s="21" t="s">
        <v>175</v>
      </c>
      <c r="C90" s="22"/>
    </row>
    <row r="91" spans="1:3" ht="16.8" x14ac:dyDescent="0.4">
      <c r="A91" s="23"/>
      <c r="B91" s="24" t="s">
        <v>176</v>
      </c>
      <c r="C91" s="22">
        <v>150000</v>
      </c>
    </row>
    <row r="92" spans="1:3" ht="16.8" x14ac:dyDescent="0.4">
      <c r="A92" s="23"/>
      <c r="B92" s="21" t="s">
        <v>148</v>
      </c>
      <c r="C92" s="22"/>
    </row>
    <row r="93" spans="1:3" ht="16.8" x14ac:dyDescent="0.4">
      <c r="A93" s="23"/>
      <c r="B93" s="24" t="s">
        <v>177</v>
      </c>
      <c r="C93" s="22">
        <v>70000</v>
      </c>
    </row>
    <row r="94" spans="1:3" ht="16.8" x14ac:dyDescent="0.4">
      <c r="A94" s="20"/>
      <c r="B94" s="21" t="s">
        <v>178</v>
      </c>
      <c r="C94" s="30">
        <f>SUM(C85:C93)</f>
        <v>430000</v>
      </c>
    </row>
    <row r="95" spans="1:3" ht="16.8" x14ac:dyDescent="0.4">
      <c r="A95" s="23"/>
      <c r="B95" s="24"/>
      <c r="C95" s="22"/>
    </row>
    <row r="96" spans="1:3" ht="16.8" x14ac:dyDescent="0.4">
      <c r="A96" s="20" t="s">
        <v>179</v>
      </c>
      <c r="B96" s="21" t="s">
        <v>168</v>
      </c>
      <c r="C96" s="22"/>
    </row>
    <row r="97" spans="1:3" ht="16.8" x14ac:dyDescent="0.4">
      <c r="A97" s="23"/>
      <c r="B97" s="24" t="s">
        <v>180</v>
      </c>
      <c r="C97" s="22">
        <v>50000</v>
      </c>
    </row>
    <row r="98" spans="1:3" ht="16.8" x14ac:dyDescent="0.4">
      <c r="A98" s="23"/>
      <c r="B98" s="24" t="s">
        <v>181</v>
      </c>
      <c r="C98" s="22">
        <v>20000</v>
      </c>
    </row>
    <row r="99" spans="1:3" ht="33.6" x14ac:dyDescent="0.4">
      <c r="A99" s="23"/>
      <c r="B99" s="24" t="s">
        <v>182</v>
      </c>
      <c r="C99" s="22">
        <v>30000</v>
      </c>
    </row>
    <row r="100" spans="1:3" ht="16.8" x14ac:dyDescent="0.4">
      <c r="A100" s="23"/>
      <c r="B100" s="24" t="s">
        <v>183</v>
      </c>
      <c r="C100" s="22">
        <v>40000</v>
      </c>
    </row>
    <row r="101" spans="1:3" ht="16.8" x14ac:dyDescent="0.4">
      <c r="A101" s="23"/>
      <c r="B101" s="24" t="s">
        <v>184</v>
      </c>
      <c r="C101" s="22">
        <v>20000</v>
      </c>
    </row>
    <row r="102" spans="1:3" ht="16.8" x14ac:dyDescent="0.4">
      <c r="A102" s="23"/>
      <c r="B102" s="24" t="s">
        <v>185</v>
      </c>
      <c r="C102" s="22">
        <v>150000</v>
      </c>
    </row>
    <row r="103" spans="1:3" ht="16.8" x14ac:dyDescent="0.4">
      <c r="A103" s="23"/>
      <c r="B103" s="24" t="s">
        <v>186</v>
      </c>
      <c r="C103" s="22">
        <v>5000</v>
      </c>
    </row>
    <row r="104" spans="1:3" ht="33.6" x14ac:dyDescent="0.4">
      <c r="A104" s="23"/>
      <c r="B104" s="24" t="s">
        <v>187</v>
      </c>
      <c r="C104" s="22">
        <v>20000</v>
      </c>
    </row>
    <row r="105" spans="1:3" ht="16.8" x14ac:dyDescent="0.4">
      <c r="A105" s="23"/>
      <c r="B105" s="24" t="s">
        <v>188</v>
      </c>
      <c r="C105" s="22">
        <v>40000</v>
      </c>
    </row>
    <row r="106" spans="1:3" ht="16.8" x14ac:dyDescent="0.4">
      <c r="A106" s="23"/>
      <c r="B106" s="24" t="s">
        <v>134</v>
      </c>
      <c r="C106" s="22">
        <v>10000</v>
      </c>
    </row>
    <row r="107" spans="1:3" ht="16.8" x14ac:dyDescent="0.4">
      <c r="A107" s="23"/>
      <c r="B107" s="24" t="s">
        <v>189</v>
      </c>
      <c r="C107" s="22">
        <v>40000</v>
      </c>
    </row>
    <row r="108" spans="1:3" ht="16.8" x14ac:dyDescent="0.4">
      <c r="A108" s="31"/>
      <c r="B108" s="32" t="s">
        <v>190</v>
      </c>
      <c r="C108" s="33">
        <v>8000</v>
      </c>
    </row>
    <row r="109" spans="1:3" ht="16.8" x14ac:dyDescent="0.4">
      <c r="A109" s="23"/>
      <c r="B109" s="24" t="s">
        <v>191</v>
      </c>
      <c r="C109" s="22">
        <v>25000</v>
      </c>
    </row>
    <row r="110" spans="1:3" ht="16.8" x14ac:dyDescent="0.4">
      <c r="A110" s="23"/>
      <c r="B110" s="24" t="s">
        <v>192</v>
      </c>
      <c r="C110" s="22">
        <v>36000</v>
      </c>
    </row>
    <row r="111" spans="1:3" ht="16.8" x14ac:dyDescent="0.4">
      <c r="A111" s="23"/>
      <c r="B111" s="21" t="s">
        <v>193</v>
      </c>
      <c r="C111" s="22"/>
    </row>
    <row r="112" spans="1:3" ht="16.8" x14ac:dyDescent="0.4">
      <c r="A112" s="23"/>
      <c r="B112" s="24" t="s">
        <v>194</v>
      </c>
      <c r="C112" s="22">
        <v>3860</v>
      </c>
    </row>
    <row r="113" spans="1:3" ht="16.8" x14ac:dyDescent="0.4">
      <c r="A113" s="23"/>
      <c r="B113" s="24" t="s">
        <v>195</v>
      </c>
      <c r="C113" s="22">
        <v>27352</v>
      </c>
    </row>
    <row r="114" spans="1:3" ht="16.8" x14ac:dyDescent="0.4">
      <c r="A114" s="23"/>
      <c r="B114" s="21" t="s">
        <v>196</v>
      </c>
      <c r="C114" s="22"/>
    </row>
    <row r="115" spans="1:3" ht="16.8" x14ac:dyDescent="0.4">
      <c r="A115" s="23"/>
      <c r="B115" s="24" t="s">
        <v>197</v>
      </c>
      <c r="C115" s="22">
        <v>8000</v>
      </c>
    </row>
    <row r="116" spans="1:3" ht="16.8" x14ac:dyDescent="0.4">
      <c r="A116" s="23"/>
      <c r="B116" s="24" t="s">
        <v>198</v>
      </c>
      <c r="C116" s="22">
        <v>20000</v>
      </c>
    </row>
    <row r="117" spans="1:3" ht="16.8" x14ac:dyDescent="0.4">
      <c r="A117" s="23"/>
      <c r="B117" s="24" t="s">
        <v>199</v>
      </c>
      <c r="C117" s="22">
        <v>6500</v>
      </c>
    </row>
    <row r="118" spans="1:3" ht="16.8" x14ac:dyDescent="0.4">
      <c r="A118" s="23"/>
      <c r="B118" s="24" t="s">
        <v>200</v>
      </c>
      <c r="C118" s="22">
        <v>15000</v>
      </c>
    </row>
    <row r="119" spans="1:3" ht="16.8" x14ac:dyDescent="0.4">
      <c r="A119" s="23"/>
      <c r="B119" s="24" t="s">
        <v>201</v>
      </c>
      <c r="C119" s="22">
        <v>20000</v>
      </c>
    </row>
    <row r="120" spans="1:3" ht="16.8" x14ac:dyDescent="0.4">
      <c r="A120" s="23"/>
      <c r="B120" s="24" t="s">
        <v>202</v>
      </c>
      <c r="C120" s="22">
        <v>10000</v>
      </c>
    </row>
    <row r="121" spans="1:3" ht="33.6" x14ac:dyDescent="0.4">
      <c r="A121" s="23"/>
      <c r="B121" s="24" t="s">
        <v>203</v>
      </c>
      <c r="C121" s="22">
        <v>30000</v>
      </c>
    </row>
    <row r="122" spans="1:3" ht="16.8" x14ac:dyDescent="0.4">
      <c r="A122" s="23"/>
      <c r="B122" s="21" t="s">
        <v>204</v>
      </c>
      <c r="C122" s="22"/>
    </row>
    <row r="123" spans="1:3" ht="16.8" x14ac:dyDescent="0.4">
      <c r="A123" s="23"/>
      <c r="B123" s="24" t="s">
        <v>205</v>
      </c>
      <c r="C123" s="22">
        <v>30000</v>
      </c>
    </row>
    <row r="124" spans="1:3" ht="16.8" x14ac:dyDescent="0.4">
      <c r="A124" s="23"/>
      <c r="B124" s="29" t="s">
        <v>206</v>
      </c>
      <c r="C124" s="22">
        <v>25000</v>
      </c>
    </row>
    <row r="125" spans="1:3" ht="16.8" x14ac:dyDescent="0.4">
      <c r="A125" s="23"/>
      <c r="B125" s="24" t="s">
        <v>207</v>
      </c>
      <c r="C125" s="22">
        <v>15000</v>
      </c>
    </row>
    <row r="126" spans="1:3" ht="33.6" x14ac:dyDescent="0.4">
      <c r="A126" s="23"/>
      <c r="B126" s="24" t="s">
        <v>208</v>
      </c>
      <c r="C126" s="22">
        <v>10000</v>
      </c>
    </row>
    <row r="127" spans="1:3" ht="16.8" x14ac:dyDescent="0.4">
      <c r="A127" s="23"/>
      <c r="B127" s="24" t="s">
        <v>169</v>
      </c>
      <c r="C127" s="22">
        <v>20000</v>
      </c>
    </row>
    <row r="128" spans="1:3" ht="16.8" x14ac:dyDescent="0.4">
      <c r="A128" s="23"/>
      <c r="B128" s="29" t="s">
        <v>209</v>
      </c>
      <c r="C128" s="22">
        <v>151141.1</v>
      </c>
    </row>
    <row r="129" spans="1:3" ht="16.8" x14ac:dyDescent="0.4">
      <c r="A129" s="20"/>
      <c r="B129" s="28" t="s">
        <v>210</v>
      </c>
      <c r="C129" s="34"/>
    </row>
    <row r="130" spans="1:3" ht="16.8" x14ac:dyDescent="0.4">
      <c r="A130" s="20"/>
      <c r="B130" s="29" t="s">
        <v>211</v>
      </c>
      <c r="C130" s="22">
        <v>190053.54</v>
      </c>
    </row>
    <row r="131" spans="1:3" ht="16.8" x14ac:dyDescent="0.4">
      <c r="A131" s="23"/>
      <c r="B131" s="21" t="s">
        <v>212</v>
      </c>
      <c r="C131" s="22"/>
    </row>
    <row r="132" spans="1:3" ht="16.8" x14ac:dyDescent="0.4">
      <c r="A132" s="23"/>
      <c r="B132" s="24" t="s">
        <v>213</v>
      </c>
      <c r="C132" s="22">
        <v>30000</v>
      </c>
    </row>
    <row r="133" spans="1:3" ht="16.8" x14ac:dyDescent="0.4">
      <c r="A133" s="23"/>
      <c r="B133" s="24" t="s">
        <v>214</v>
      </c>
      <c r="C133" s="22">
        <v>21021.58</v>
      </c>
    </row>
    <row r="134" spans="1:3" ht="16.8" x14ac:dyDescent="0.4">
      <c r="A134" s="23"/>
      <c r="B134" s="24" t="s">
        <v>215</v>
      </c>
      <c r="C134" s="22">
        <v>25000</v>
      </c>
    </row>
    <row r="135" spans="1:3" ht="16.8" x14ac:dyDescent="0.4">
      <c r="A135" s="23"/>
      <c r="B135" s="24"/>
      <c r="C135" s="22"/>
    </row>
    <row r="136" spans="1:3" ht="16.8" x14ac:dyDescent="0.4">
      <c r="A136" s="23"/>
      <c r="B136" s="21" t="s">
        <v>216</v>
      </c>
      <c r="C136" s="22"/>
    </row>
    <row r="137" spans="1:3" ht="33.6" x14ac:dyDescent="0.4">
      <c r="A137" s="23"/>
      <c r="B137" s="24" t="s">
        <v>217</v>
      </c>
      <c r="C137" s="22">
        <v>20000</v>
      </c>
    </row>
    <row r="138" spans="1:3" ht="16.8" x14ac:dyDescent="0.4">
      <c r="A138" s="23"/>
      <c r="B138" s="24" t="s">
        <v>218</v>
      </c>
      <c r="C138" s="22">
        <v>40000</v>
      </c>
    </row>
    <row r="139" spans="1:3" ht="16.8" x14ac:dyDescent="0.4">
      <c r="A139" s="23"/>
      <c r="B139" s="24" t="s">
        <v>219</v>
      </c>
      <c r="C139" s="22">
        <v>15000</v>
      </c>
    </row>
    <row r="140" spans="1:3" ht="16.8" x14ac:dyDescent="0.4">
      <c r="A140" s="23"/>
      <c r="B140" s="21"/>
      <c r="C140" s="22"/>
    </row>
    <row r="141" spans="1:3" ht="16.8" x14ac:dyDescent="0.4">
      <c r="A141" s="23"/>
      <c r="B141" s="21" t="s">
        <v>131</v>
      </c>
      <c r="C141" s="22"/>
    </row>
    <row r="142" spans="1:3" ht="16.8" x14ac:dyDescent="0.4">
      <c r="A142" s="23"/>
      <c r="B142" s="24" t="s">
        <v>220</v>
      </c>
      <c r="C142" s="22">
        <v>70000</v>
      </c>
    </row>
    <row r="143" spans="1:3" ht="16.8" x14ac:dyDescent="0.4">
      <c r="A143" s="23"/>
      <c r="B143" s="24" t="s">
        <v>221</v>
      </c>
      <c r="C143" s="22">
        <v>5000</v>
      </c>
    </row>
    <row r="144" spans="1:3" ht="16.8" x14ac:dyDescent="0.4">
      <c r="A144" s="23"/>
      <c r="B144" s="24" t="s">
        <v>222</v>
      </c>
      <c r="C144" s="22">
        <v>5000</v>
      </c>
    </row>
    <row r="145" spans="1:3" ht="16.8" x14ac:dyDescent="0.4">
      <c r="A145" s="23"/>
      <c r="B145" s="24" t="s">
        <v>223</v>
      </c>
      <c r="C145" s="22">
        <v>20000</v>
      </c>
    </row>
    <row r="146" spans="1:3" ht="16.8" x14ac:dyDescent="0.4">
      <c r="A146" s="23"/>
      <c r="B146" s="21" t="s">
        <v>224</v>
      </c>
      <c r="C146" s="22"/>
    </row>
    <row r="147" spans="1:3" ht="16.8" x14ac:dyDescent="0.4">
      <c r="A147" s="23"/>
      <c r="B147" s="24" t="s">
        <v>225</v>
      </c>
      <c r="C147" s="22">
        <v>12000</v>
      </c>
    </row>
    <row r="148" spans="1:3" ht="16.8" x14ac:dyDescent="0.4">
      <c r="A148" s="23"/>
      <c r="B148" s="24" t="s">
        <v>226</v>
      </c>
      <c r="C148" s="22">
        <v>5000</v>
      </c>
    </row>
    <row r="149" spans="1:3" ht="16.8" x14ac:dyDescent="0.4">
      <c r="A149" s="23"/>
      <c r="B149" s="24" t="s">
        <v>227</v>
      </c>
      <c r="C149" s="22">
        <v>10000</v>
      </c>
    </row>
    <row r="150" spans="1:3" ht="16.8" x14ac:dyDescent="0.4">
      <c r="A150" s="23"/>
      <c r="B150" s="24"/>
      <c r="C150" s="22"/>
    </row>
    <row r="151" spans="1:3" ht="16.8" x14ac:dyDescent="0.4">
      <c r="A151" s="23"/>
      <c r="B151" s="24"/>
      <c r="C151" s="22"/>
    </row>
    <row r="152" spans="1:3" ht="16.8" x14ac:dyDescent="0.4">
      <c r="A152" s="23"/>
      <c r="B152" s="21" t="s">
        <v>228</v>
      </c>
      <c r="C152" s="22"/>
    </row>
    <row r="153" spans="1:3" ht="16.8" x14ac:dyDescent="0.4">
      <c r="A153" s="23"/>
      <c r="B153" s="24" t="s">
        <v>229</v>
      </c>
      <c r="C153" s="22">
        <v>17000</v>
      </c>
    </row>
    <row r="154" spans="1:3" ht="16.8" x14ac:dyDescent="0.4">
      <c r="A154" s="23"/>
      <c r="B154" s="24" t="s">
        <v>230</v>
      </c>
      <c r="C154" s="22">
        <v>8000</v>
      </c>
    </row>
    <row r="155" spans="1:3" ht="16.8" x14ac:dyDescent="0.4">
      <c r="A155" s="23"/>
      <c r="B155" s="24" t="s">
        <v>231</v>
      </c>
      <c r="C155" s="22">
        <v>20130</v>
      </c>
    </row>
    <row r="156" spans="1:3" ht="16.8" x14ac:dyDescent="0.4">
      <c r="A156" s="23"/>
      <c r="B156" s="24" t="s">
        <v>232</v>
      </c>
      <c r="C156" s="22">
        <v>7500</v>
      </c>
    </row>
    <row r="157" spans="1:3" ht="16.8" x14ac:dyDescent="0.4">
      <c r="A157" s="23"/>
      <c r="B157" s="24" t="s">
        <v>233</v>
      </c>
      <c r="C157" s="22">
        <v>10000</v>
      </c>
    </row>
    <row r="158" spans="1:3" ht="33.6" x14ac:dyDescent="0.4">
      <c r="A158" s="23"/>
      <c r="B158" s="24" t="s">
        <v>234</v>
      </c>
      <c r="C158" s="22">
        <v>45000</v>
      </c>
    </row>
    <row r="159" spans="1:3" ht="16.8" x14ac:dyDescent="0.4">
      <c r="A159" s="23"/>
      <c r="B159" s="24" t="s">
        <v>235</v>
      </c>
      <c r="C159" s="22">
        <v>30000</v>
      </c>
    </row>
    <row r="160" spans="1:3" ht="33.6" x14ac:dyDescent="0.4">
      <c r="A160" s="23"/>
      <c r="B160" s="24" t="s">
        <v>236</v>
      </c>
      <c r="C160" s="22">
        <v>70000</v>
      </c>
    </row>
    <row r="161" spans="1:3" ht="33.6" x14ac:dyDescent="0.4">
      <c r="A161" s="23"/>
      <c r="B161" s="24" t="s">
        <v>237</v>
      </c>
      <c r="C161" s="22">
        <v>200000</v>
      </c>
    </row>
    <row r="162" spans="1:3" ht="16.8" x14ac:dyDescent="0.4">
      <c r="A162" s="23"/>
      <c r="B162" s="24" t="s">
        <v>238</v>
      </c>
      <c r="C162" s="22">
        <v>60000</v>
      </c>
    </row>
    <row r="163" spans="1:3" ht="16.8" x14ac:dyDescent="0.4">
      <c r="A163" s="23"/>
      <c r="B163" s="24" t="s">
        <v>239</v>
      </c>
      <c r="C163" s="22">
        <v>120000</v>
      </c>
    </row>
    <row r="164" spans="1:3" ht="33.6" x14ac:dyDescent="0.4">
      <c r="A164" s="23"/>
      <c r="B164" s="24" t="s">
        <v>240</v>
      </c>
      <c r="C164" s="22">
        <v>50000</v>
      </c>
    </row>
    <row r="165" spans="1:3" ht="16.8" x14ac:dyDescent="0.4">
      <c r="A165" s="23"/>
      <c r="B165" s="24"/>
      <c r="C165" s="22"/>
    </row>
    <row r="166" spans="1:3" ht="16.8" x14ac:dyDescent="0.4">
      <c r="A166" s="23"/>
      <c r="B166" s="21" t="s">
        <v>241</v>
      </c>
      <c r="C166" s="22"/>
    </row>
    <row r="167" spans="1:3" ht="16.8" x14ac:dyDescent="0.4">
      <c r="A167" s="23"/>
      <c r="B167" s="24" t="s">
        <v>242</v>
      </c>
      <c r="C167" s="22">
        <v>15000</v>
      </c>
    </row>
    <row r="168" spans="1:3" ht="16.8" x14ac:dyDescent="0.4">
      <c r="A168" s="23"/>
      <c r="B168" s="24" t="s">
        <v>243</v>
      </c>
      <c r="C168" s="22">
        <v>5000</v>
      </c>
    </row>
    <row r="169" spans="1:3" ht="16.8" x14ac:dyDescent="0.4">
      <c r="A169" s="23"/>
      <c r="B169" s="24" t="s">
        <v>244</v>
      </c>
      <c r="C169" s="22">
        <v>8000</v>
      </c>
    </row>
    <row r="170" spans="1:3" ht="16.8" x14ac:dyDescent="0.4">
      <c r="A170" s="23"/>
      <c r="B170" s="24" t="s">
        <v>245</v>
      </c>
      <c r="C170" s="22">
        <v>10000</v>
      </c>
    </row>
    <row r="171" spans="1:3" ht="16.8" x14ac:dyDescent="0.4">
      <c r="A171" s="23"/>
      <c r="B171" s="24" t="s">
        <v>246</v>
      </c>
      <c r="C171" s="22">
        <v>80000</v>
      </c>
    </row>
    <row r="172" spans="1:3" ht="16.8" x14ac:dyDescent="0.4">
      <c r="A172" s="23"/>
      <c r="B172" s="24" t="s">
        <v>247</v>
      </c>
      <c r="C172" s="22">
        <v>90000</v>
      </c>
    </row>
    <row r="173" spans="1:3" ht="16.8" x14ac:dyDescent="0.4">
      <c r="A173" s="23"/>
      <c r="B173" s="24" t="s">
        <v>248</v>
      </c>
      <c r="C173" s="22">
        <v>50000</v>
      </c>
    </row>
    <row r="174" spans="1:3" ht="33.6" x14ac:dyDescent="0.4">
      <c r="A174" s="23"/>
      <c r="B174" s="24" t="s">
        <v>249</v>
      </c>
      <c r="C174" s="22">
        <v>40000</v>
      </c>
    </row>
    <row r="175" spans="1:3" ht="16.8" x14ac:dyDescent="0.4">
      <c r="A175" s="23"/>
      <c r="B175" s="24" t="s">
        <v>250</v>
      </c>
      <c r="C175" s="22">
        <v>20000</v>
      </c>
    </row>
    <row r="176" spans="1:3" ht="16.8" x14ac:dyDescent="0.4">
      <c r="A176" s="23"/>
      <c r="B176" s="24"/>
      <c r="C176" s="22"/>
    </row>
    <row r="177" spans="1:3" ht="16.8" x14ac:dyDescent="0.4">
      <c r="A177" s="23"/>
      <c r="B177" s="21" t="s">
        <v>143</v>
      </c>
      <c r="C177" s="22"/>
    </row>
    <row r="178" spans="1:3" ht="16.8" x14ac:dyDescent="0.4">
      <c r="A178" s="23"/>
      <c r="B178" s="24" t="s">
        <v>144</v>
      </c>
      <c r="C178" s="22">
        <v>15000</v>
      </c>
    </row>
    <row r="179" spans="1:3" ht="16.8" x14ac:dyDescent="0.4">
      <c r="A179" s="23"/>
      <c r="B179" s="24" t="s">
        <v>146</v>
      </c>
      <c r="C179" s="22">
        <v>20000</v>
      </c>
    </row>
    <row r="180" spans="1:3" ht="16.8" x14ac:dyDescent="0.4">
      <c r="A180" s="23"/>
      <c r="B180" s="24" t="s">
        <v>251</v>
      </c>
      <c r="C180" s="22">
        <v>60000</v>
      </c>
    </row>
    <row r="181" spans="1:3" ht="16.8" x14ac:dyDescent="0.4">
      <c r="A181" s="23"/>
      <c r="B181" s="24" t="s">
        <v>252</v>
      </c>
      <c r="C181" s="22">
        <f>230600-45000</f>
        <v>185600</v>
      </c>
    </row>
    <row r="182" spans="1:3" ht="16.8" x14ac:dyDescent="0.4">
      <c r="A182" s="31"/>
      <c r="B182" s="32" t="s">
        <v>253</v>
      </c>
      <c r="C182" s="33">
        <v>40000</v>
      </c>
    </row>
    <row r="183" spans="1:3" ht="16.8" x14ac:dyDescent="0.4">
      <c r="A183" s="23"/>
      <c r="B183" s="24" t="s">
        <v>254</v>
      </c>
      <c r="C183" s="22">
        <v>140000</v>
      </c>
    </row>
    <row r="184" spans="1:3" ht="16.8" x14ac:dyDescent="0.4">
      <c r="A184" s="23"/>
      <c r="B184" s="21"/>
      <c r="C184" s="22"/>
    </row>
    <row r="185" spans="1:3" ht="16.8" x14ac:dyDescent="0.4">
      <c r="A185" s="23"/>
      <c r="B185" s="21" t="s">
        <v>148</v>
      </c>
      <c r="C185" s="22"/>
    </row>
    <row r="186" spans="1:3" ht="16.8" x14ac:dyDescent="0.4">
      <c r="A186" s="23"/>
      <c r="B186" s="24" t="s">
        <v>255</v>
      </c>
      <c r="C186" s="22">
        <v>10000</v>
      </c>
    </row>
    <row r="187" spans="1:3" ht="16.8" x14ac:dyDescent="0.4">
      <c r="A187" s="23"/>
      <c r="B187" s="24" t="s">
        <v>256</v>
      </c>
      <c r="C187" s="22">
        <v>3000</v>
      </c>
    </row>
    <row r="188" spans="1:3" ht="16.8" x14ac:dyDescent="0.4">
      <c r="A188" s="23"/>
      <c r="B188" s="24" t="s">
        <v>257</v>
      </c>
      <c r="C188" s="22">
        <v>22000</v>
      </c>
    </row>
    <row r="189" spans="1:3" ht="16.8" x14ac:dyDescent="0.4">
      <c r="A189" s="23"/>
      <c r="B189" s="24" t="s">
        <v>258</v>
      </c>
      <c r="C189" s="22">
        <v>60000</v>
      </c>
    </row>
    <row r="190" spans="1:3" ht="16.8" x14ac:dyDescent="0.4">
      <c r="A190" s="23"/>
      <c r="B190" s="24" t="s">
        <v>259</v>
      </c>
      <c r="C190" s="22">
        <v>20000</v>
      </c>
    </row>
    <row r="191" spans="1:3" ht="16.8" x14ac:dyDescent="0.4">
      <c r="A191" s="23"/>
      <c r="B191" s="24" t="s">
        <v>260</v>
      </c>
      <c r="C191" s="22">
        <v>50000</v>
      </c>
    </row>
    <row r="192" spans="1:3" ht="16.8" x14ac:dyDescent="0.4">
      <c r="A192" s="23"/>
      <c r="B192" s="24" t="s">
        <v>261</v>
      </c>
      <c r="C192" s="22">
        <v>6000</v>
      </c>
    </row>
    <row r="193" spans="1:3" ht="16.8" x14ac:dyDescent="0.4">
      <c r="A193" s="23"/>
      <c r="B193" s="24" t="s">
        <v>262</v>
      </c>
      <c r="C193" s="22">
        <v>55000</v>
      </c>
    </row>
    <row r="194" spans="1:3" ht="16.8" x14ac:dyDescent="0.4">
      <c r="A194" s="23"/>
      <c r="B194" s="24"/>
      <c r="C194" s="22"/>
    </row>
    <row r="195" spans="1:3" ht="16.8" x14ac:dyDescent="0.4">
      <c r="A195" s="23"/>
      <c r="B195" s="21" t="s">
        <v>152</v>
      </c>
      <c r="C195" s="22"/>
    </row>
    <row r="196" spans="1:3" ht="16.8" x14ac:dyDescent="0.4">
      <c r="A196" s="23"/>
      <c r="B196" s="24" t="s">
        <v>263</v>
      </c>
      <c r="C196" s="22">
        <v>5000</v>
      </c>
    </row>
    <row r="197" spans="1:3" ht="16.8" x14ac:dyDescent="0.4">
      <c r="A197" s="23"/>
      <c r="B197" s="24" t="s">
        <v>264</v>
      </c>
      <c r="C197" s="22">
        <v>11800</v>
      </c>
    </row>
    <row r="198" spans="1:3" ht="16.8" x14ac:dyDescent="0.4">
      <c r="A198" s="23"/>
      <c r="B198" s="24" t="s">
        <v>265</v>
      </c>
      <c r="C198" s="22">
        <v>14000</v>
      </c>
    </row>
    <row r="199" spans="1:3" ht="16.8" x14ac:dyDescent="0.4">
      <c r="A199" s="23"/>
      <c r="B199" s="24" t="s">
        <v>266</v>
      </c>
      <c r="C199" s="22">
        <v>4120</v>
      </c>
    </row>
    <row r="200" spans="1:3" ht="16.8" x14ac:dyDescent="0.4">
      <c r="A200" s="23"/>
      <c r="B200" s="24"/>
      <c r="C200" s="22"/>
    </row>
    <row r="201" spans="1:3" ht="16.8" x14ac:dyDescent="0.4">
      <c r="A201" s="23"/>
      <c r="B201" s="21" t="s">
        <v>155</v>
      </c>
      <c r="C201" s="22"/>
    </row>
    <row r="202" spans="1:3" ht="16.8" x14ac:dyDescent="0.4">
      <c r="A202" s="23"/>
      <c r="B202" s="24" t="s">
        <v>84</v>
      </c>
      <c r="C202" s="22">
        <v>150000</v>
      </c>
    </row>
    <row r="203" spans="1:3" ht="33.6" x14ac:dyDescent="0.4">
      <c r="A203" s="23"/>
      <c r="B203" s="24" t="s">
        <v>267</v>
      </c>
      <c r="C203" s="22">
        <v>5000</v>
      </c>
    </row>
    <row r="204" spans="1:3" ht="16.8" x14ac:dyDescent="0.4">
      <c r="A204" s="23"/>
      <c r="B204" s="24" t="s">
        <v>268</v>
      </c>
      <c r="C204" s="22">
        <v>5000</v>
      </c>
    </row>
    <row r="205" spans="1:3" ht="16.8" x14ac:dyDescent="0.4">
      <c r="A205" s="23"/>
      <c r="B205" s="24"/>
      <c r="C205" s="22"/>
    </row>
    <row r="206" spans="1:3" ht="16.8" x14ac:dyDescent="0.4">
      <c r="A206" s="23"/>
      <c r="B206" s="21" t="s">
        <v>269</v>
      </c>
      <c r="C206" s="22"/>
    </row>
    <row r="207" spans="1:3" ht="16.8" x14ac:dyDescent="0.4">
      <c r="A207" s="23"/>
      <c r="B207" s="24" t="s">
        <v>270</v>
      </c>
      <c r="C207" s="22">
        <v>10000</v>
      </c>
    </row>
    <row r="208" spans="1:3" ht="16.8" x14ac:dyDescent="0.4">
      <c r="A208" s="23"/>
      <c r="B208" s="24" t="s">
        <v>271</v>
      </c>
      <c r="C208" s="22">
        <v>10000</v>
      </c>
    </row>
    <row r="209" spans="1:3" ht="16.8" x14ac:dyDescent="0.4">
      <c r="A209" s="23"/>
      <c r="B209" s="24"/>
      <c r="C209" s="22"/>
    </row>
    <row r="210" spans="1:3" ht="16.8" x14ac:dyDescent="0.4">
      <c r="A210" s="23"/>
      <c r="B210" s="21" t="s">
        <v>171</v>
      </c>
      <c r="C210" s="22"/>
    </row>
    <row r="211" spans="1:3" ht="16.8" x14ac:dyDescent="0.4">
      <c r="A211" s="23"/>
      <c r="B211" s="24" t="s">
        <v>272</v>
      </c>
      <c r="C211" s="22">
        <v>70000</v>
      </c>
    </row>
    <row r="212" spans="1:3" ht="16.8" x14ac:dyDescent="0.4">
      <c r="A212" s="23"/>
      <c r="B212" s="24" t="s">
        <v>273</v>
      </c>
      <c r="C212" s="22">
        <v>5000</v>
      </c>
    </row>
    <row r="213" spans="1:3" ht="16.8" x14ac:dyDescent="0.4">
      <c r="A213" s="23"/>
      <c r="B213" s="24" t="s">
        <v>274</v>
      </c>
      <c r="C213" s="22">
        <v>25000</v>
      </c>
    </row>
    <row r="214" spans="1:3" ht="33.6" x14ac:dyDescent="0.4">
      <c r="A214" s="23"/>
      <c r="B214" s="24" t="s">
        <v>275</v>
      </c>
      <c r="C214" s="22">
        <v>60000</v>
      </c>
    </row>
    <row r="215" spans="1:3" ht="33.6" x14ac:dyDescent="0.4">
      <c r="A215" s="23"/>
      <c r="B215" s="24" t="s">
        <v>276</v>
      </c>
      <c r="C215" s="22">
        <v>25000</v>
      </c>
    </row>
    <row r="216" spans="1:3" ht="16.8" x14ac:dyDescent="0.4">
      <c r="A216" s="23"/>
      <c r="B216" s="24" t="s">
        <v>277</v>
      </c>
      <c r="C216" s="22">
        <v>110000</v>
      </c>
    </row>
    <row r="217" spans="1:3" ht="16.8" x14ac:dyDescent="0.4">
      <c r="A217" s="23"/>
      <c r="B217" s="24" t="s">
        <v>278</v>
      </c>
      <c r="C217" s="22">
        <v>200000</v>
      </c>
    </row>
    <row r="218" spans="1:3" ht="16.8" x14ac:dyDescent="0.4">
      <c r="A218" s="23"/>
      <c r="B218" s="24" t="s">
        <v>279</v>
      </c>
      <c r="C218" s="22">
        <v>152000</v>
      </c>
    </row>
    <row r="219" spans="1:3" ht="16.8" x14ac:dyDescent="0.4">
      <c r="A219" s="23"/>
      <c r="B219" s="26"/>
      <c r="C219" s="22"/>
    </row>
    <row r="220" spans="1:3" ht="16.8" x14ac:dyDescent="0.4">
      <c r="A220" s="23"/>
      <c r="B220" s="21" t="s">
        <v>165</v>
      </c>
      <c r="C220" s="22"/>
    </row>
    <row r="221" spans="1:3" ht="16.8" x14ac:dyDescent="0.4">
      <c r="A221" s="23"/>
      <c r="B221" s="24" t="s">
        <v>280</v>
      </c>
      <c r="C221" s="22">
        <v>20000</v>
      </c>
    </row>
    <row r="222" spans="1:3" ht="16.8" x14ac:dyDescent="0.4">
      <c r="A222" s="23"/>
      <c r="B222" s="24" t="s">
        <v>281</v>
      </c>
      <c r="C222" s="22">
        <v>10000</v>
      </c>
    </row>
    <row r="223" spans="1:3" ht="16.8" x14ac:dyDescent="0.4">
      <c r="A223" s="23"/>
      <c r="B223" s="24" t="s">
        <v>282</v>
      </c>
      <c r="C223" s="22">
        <v>3000</v>
      </c>
    </row>
    <row r="224" spans="1:3" ht="16.8" x14ac:dyDescent="0.4">
      <c r="A224" s="23"/>
      <c r="B224" s="24" t="s">
        <v>283</v>
      </c>
      <c r="C224" s="22">
        <v>60000</v>
      </c>
    </row>
    <row r="225" spans="1:3" ht="16.8" x14ac:dyDescent="0.4">
      <c r="A225" s="23"/>
      <c r="B225" s="21" t="s">
        <v>284</v>
      </c>
      <c r="C225" s="27">
        <f>SUM(C97:C224)</f>
        <v>3951078.2199999997</v>
      </c>
    </row>
    <row r="226" spans="1:3" ht="16.8" x14ac:dyDescent="0.4">
      <c r="A226" s="23"/>
      <c r="B226" s="21"/>
      <c r="C226" s="27"/>
    </row>
    <row r="227" spans="1:3" ht="16.8" x14ac:dyDescent="0.4">
      <c r="A227" s="20" t="s">
        <v>285</v>
      </c>
      <c r="B227" s="21" t="s">
        <v>168</v>
      </c>
      <c r="C227" s="22"/>
    </row>
    <row r="228" spans="1:3" ht="16.8" x14ac:dyDescent="0.4">
      <c r="A228" s="23"/>
      <c r="B228" s="26" t="s">
        <v>286</v>
      </c>
      <c r="C228" s="22">
        <v>2800078.35</v>
      </c>
    </row>
    <row r="229" spans="1:3" ht="16.8" x14ac:dyDescent="0.4">
      <c r="A229" s="23"/>
      <c r="B229" s="26" t="s">
        <v>287</v>
      </c>
      <c r="C229" s="22">
        <v>25180</v>
      </c>
    </row>
    <row r="230" spans="1:3" ht="16.8" x14ac:dyDescent="0.4">
      <c r="A230" s="23"/>
      <c r="B230" s="35" t="s">
        <v>288</v>
      </c>
      <c r="C230" s="22"/>
    </row>
    <row r="231" spans="1:3" ht="16.8" x14ac:dyDescent="0.4">
      <c r="A231" s="23"/>
      <c r="B231" s="26" t="s">
        <v>289</v>
      </c>
      <c r="C231" s="22">
        <v>3000</v>
      </c>
    </row>
    <row r="232" spans="1:3" ht="33.6" x14ac:dyDescent="0.4">
      <c r="A232" s="23"/>
      <c r="B232" s="26" t="s">
        <v>290</v>
      </c>
      <c r="C232" s="22">
        <v>2500</v>
      </c>
    </row>
    <row r="233" spans="1:3" ht="16.8" x14ac:dyDescent="0.4">
      <c r="A233" s="23"/>
      <c r="B233" s="26" t="s">
        <v>291</v>
      </c>
      <c r="C233" s="22">
        <v>2000</v>
      </c>
    </row>
    <row r="234" spans="1:3" ht="16.8" x14ac:dyDescent="0.4">
      <c r="A234" s="23"/>
      <c r="B234" s="26" t="s">
        <v>292</v>
      </c>
      <c r="C234" s="22">
        <v>6000</v>
      </c>
    </row>
    <row r="235" spans="1:3" ht="16.8" x14ac:dyDescent="0.4">
      <c r="A235" s="23"/>
      <c r="B235" s="26"/>
      <c r="C235" s="22"/>
    </row>
    <row r="236" spans="1:3" ht="16.8" x14ac:dyDescent="0.4">
      <c r="A236" s="23"/>
      <c r="B236" s="35" t="s">
        <v>293</v>
      </c>
      <c r="C236" s="22"/>
    </row>
    <row r="237" spans="1:3" ht="16.8" x14ac:dyDescent="0.4">
      <c r="A237" s="23"/>
      <c r="B237" s="24" t="s">
        <v>294</v>
      </c>
      <c r="C237" s="22">
        <v>3000</v>
      </c>
    </row>
    <row r="238" spans="1:3" ht="16.8" x14ac:dyDescent="0.4">
      <c r="A238" s="23"/>
      <c r="B238" s="24" t="s">
        <v>295</v>
      </c>
      <c r="C238" s="22">
        <v>4500</v>
      </c>
    </row>
    <row r="239" spans="1:3" ht="16.8" x14ac:dyDescent="0.4">
      <c r="A239" s="23"/>
      <c r="B239" s="24" t="s">
        <v>296</v>
      </c>
      <c r="C239" s="22">
        <v>6000</v>
      </c>
    </row>
    <row r="240" spans="1:3" ht="16.8" x14ac:dyDescent="0.4">
      <c r="A240" s="23"/>
      <c r="B240" s="26"/>
      <c r="C240" s="22"/>
    </row>
    <row r="241" spans="1:3" ht="16.8" x14ac:dyDescent="0.4">
      <c r="A241" s="23"/>
      <c r="B241" s="21" t="s">
        <v>148</v>
      </c>
      <c r="C241" s="22"/>
    </row>
    <row r="242" spans="1:3" ht="16.8" x14ac:dyDescent="0.4">
      <c r="A242" s="23"/>
      <c r="B242" s="24" t="s">
        <v>297</v>
      </c>
      <c r="C242" s="22">
        <v>615</v>
      </c>
    </row>
    <row r="243" spans="1:3" ht="33.6" x14ac:dyDescent="0.4">
      <c r="A243" s="23"/>
      <c r="B243" s="24" t="s">
        <v>298</v>
      </c>
      <c r="C243" s="22">
        <v>16000</v>
      </c>
    </row>
    <row r="244" spans="1:3" ht="16.8" x14ac:dyDescent="0.4">
      <c r="A244" s="23"/>
      <c r="B244" s="24" t="s">
        <v>299</v>
      </c>
      <c r="C244" s="22">
        <v>2000</v>
      </c>
    </row>
    <row r="245" spans="1:3" ht="16.8" x14ac:dyDescent="0.4">
      <c r="A245" s="23"/>
      <c r="B245" s="24" t="s">
        <v>300</v>
      </c>
      <c r="C245" s="22">
        <v>3475</v>
      </c>
    </row>
    <row r="246" spans="1:3" ht="16.8" x14ac:dyDescent="0.4">
      <c r="A246" s="23"/>
      <c r="B246" s="24" t="s">
        <v>301</v>
      </c>
      <c r="C246" s="22">
        <v>10825</v>
      </c>
    </row>
    <row r="247" spans="1:3" ht="16.8" x14ac:dyDescent="0.4">
      <c r="A247" s="23"/>
      <c r="B247" s="24" t="s">
        <v>296</v>
      </c>
      <c r="C247" s="22">
        <v>7000</v>
      </c>
    </row>
    <row r="248" spans="1:3" ht="16.8" x14ac:dyDescent="0.4">
      <c r="A248" s="23"/>
      <c r="B248" s="24" t="s">
        <v>261</v>
      </c>
      <c r="C248" s="22">
        <v>2000</v>
      </c>
    </row>
    <row r="249" spans="1:3" ht="16.8" x14ac:dyDescent="0.4">
      <c r="A249" s="23"/>
      <c r="B249" s="24"/>
      <c r="C249" s="22"/>
    </row>
    <row r="250" spans="1:3" ht="16.8" x14ac:dyDescent="0.4">
      <c r="A250" s="23"/>
      <c r="B250" s="21" t="s">
        <v>155</v>
      </c>
      <c r="C250" s="22"/>
    </row>
    <row r="251" spans="1:3" ht="16.8" x14ac:dyDescent="0.4">
      <c r="A251" s="23"/>
      <c r="B251" s="24" t="s">
        <v>302</v>
      </c>
      <c r="C251" s="22">
        <v>4000</v>
      </c>
    </row>
    <row r="252" spans="1:3" ht="16.8" x14ac:dyDescent="0.4">
      <c r="A252" s="23"/>
      <c r="B252" s="24" t="s">
        <v>303</v>
      </c>
      <c r="C252" s="22">
        <v>5000</v>
      </c>
    </row>
    <row r="253" spans="1:3" ht="16.8" x14ac:dyDescent="0.4">
      <c r="A253" s="23"/>
      <c r="B253" s="24" t="s">
        <v>304</v>
      </c>
      <c r="C253" s="22">
        <v>4392</v>
      </c>
    </row>
    <row r="254" spans="1:3" ht="33.6" x14ac:dyDescent="0.4">
      <c r="A254" s="23"/>
      <c r="B254" s="24" t="s">
        <v>305</v>
      </c>
      <c r="C254" s="22">
        <v>4000</v>
      </c>
    </row>
    <row r="255" spans="1:3" ht="16.8" x14ac:dyDescent="0.4">
      <c r="A255" s="23"/>
      <c r="B255" s="24"/>
      <c r="C255" s="22"/>
    </row>
    <row r="256" spans="1:3" ht="16.8" x14ac:dyDescent="0.4">
      <c r="A256" s="23"/>
      <c r="B256" s="21" t="s">
        <v>306</v>
      </c>
      <c r="C256" s="22"/>
    </row>
    <row r="257" spans="1:3" ht="16.8" x14ac:dyDescent="0.4">
      <c r="A257" s="23"/>
      <c r="B257" s="24" t="s">
        <v>307</v>
      </c>
      <c r="C257" s="22">
        <v>12311</v>
      </c>
    </row>
    <row r="258" spans="1:3" ht="16.8" x14ac:dyDescent="0.4">
      <c r="A258" s="23"/>
      <c r="B258" s="21" t="s">
        <v>308</v>
      </c>
      <c r="C258" s="22"/>
    </row>
    <row r="259" spans="1:3" ht="16.8" x14ac:dyDescent="0.4">
      <c r="A259" s="23"/>
      <c r="B259" s="24" t="s">
        <v>309</v>
      </c>
      <c r="C259" s="22">
        <v>18899</v>
      </c>
    </row>
    <row r="260" spans="1:3" ht="16.8" x14ac:dyDescent="0.4">
      <c r="A260" s="23"/>
      <c r="B260" s="21" t="s">
        <v>310</v>
      </c>
      <c r="C260" s="27">
        <f>SUM(C228:C259)</f>
        <v>2942775.35</v>
      </c>
    </row>
    <row r="261" spans="1:3" ht="16.8" x14ac:dyDescent="0.4">
      <c r="A261" s="20" t="s">
        <v>311</v>
      </c>
      <c r="B261" s="21" t="s">
        <v>312</v>
      </c>
      <c r="C261" s="22"/>
    </row>
    <row r="262" spans="1:3" ht="16.8" x14ac:dyDescent="0.4">
      <c r="A262" s="20"/>
      <c r="B262" s="24" t="s">
        <v>313</v>
      </c>
      <c r="C262" s="22">
        <v>45859</v>
      </c>
    </row>
    <row r="263" spans="1:3" ht="16.8" x14ac:dyDescent="0.4">
      <c r="A263" s="20"/>
      <c r="B263" s="21" t="s">
        <v>241</v>
      </c>
      <c r="C263" s="22"/>
    </row>
    <row r="264" spans="1:3" ht="50.4" x14ac:dyDescent="0.4">
      <c r="A264" s="23"/>
      <c r="B264" s="24" t="s">
        <v>314</v>
      </c>
      <c r="C264" s="22">
        <v>571461</v>
      </c>
    </row>
    <row r="265" spans="1:3" ht="16.8" x14ac:dyDescent="0.4">
      <c r="A265" s="23"/>
      <c r="B265" s="21" t="s">
        <v>315</v>
      </c>
      <c r="C265" s="30">
        <f>SUM(C262:C264)</f>
        <v>617320</v>
      </c>
    </row>
    <row r="266" spans="1:3" ht="16.8" x14ac:dyDescent="0.4">
      <c r="A266" s="23"/>
      <c r="B266" s="21"/>
      <c r="C266" s="30"/>
    </row>
    <row r="267" spans="1:3" ht="16.8" x14ac:dyDescent="0.4">
      <c r="A267" s="20" t="s">
        <v>316</v>
      </c>
      <c r="B267" s="21" t="s">
        <v>317</v>
      </c>
      <c r="C267" s="30"/>
    </row>
    <row r="268" spans="1:3" ht="16.8" x14ac:dyDescent="0.4">
      <c r="A268" s="23"/>
      <c r="B268" s="24" t="s">
        <v>318</v>
      </c>
      <c r="C268" s="22">
        <v>25000</v>
      </c>
    </row>
    <row r="269" spans="1:3" ht="16.8" x14ac:dyDescent="0.4">
      <c r="A269" s="23"/>
      <c r="B269" s="24" t="s">
        <v>319</v>
      </c>
      <c r="C269" s="22">
        <v>10000</v>
      </c>
    </row>
    <row r="270" spans="1:3" ht="16.8" x14ac:dyDescent="0.4">
      <c r="A270" s="23"/>
      <c r="B270" s="21" t="s">
        <v>315</v>
      </c>
      <c r="C270" s="30">
        <f>SUM(C268:C269)</f>
        <v>35000</v>
      </c>
    </row>
    <row r="271" spans="1:3" ht="16.8" x14ac:dyDescent="0.4">
      <c r="A271" s="23"/>
      <c r="B271" s="21"/>
      <c r="C271" s="30"/>
    </row>
    <row r="272" spans="1:3" ht="16.8" x14ac:dyDescent="0.4">
      <c r="A272" s="20" t="s">
        <v>88</v>
      </c>
      <c r="B272" s="21" t="s">
        <v>320</v>
      </c>
      <c r="C272" s="30"/>
    </row>
    <row r="273" spans="1:3" ht="33.6" x14ac:dyDescent="0.4">
      <c r="A273" s="23"/>
      <c r="B273" s="24" t="s">
        <v>321</v>
      </c>
      <c r="C273" s="36">
        <v>400000</v>
      </c>
    </row>
    <row r="274" spans="1:3" ht="16.8" x14ac:dyDescent="0.4">
      <c r="A274" s="23"/>
      <c r="B274" s="21" t="s">
        <v>315</v>
      </c>
      <c r="C274" s="30">
        <f>SUM(C273:C273)</f>
        <v>400000</v>
      </c>
    </row>
    <row r="275" spans="1:3" ht="16.8" x14ac:dyDescent="0.4">
      <c r="A275" s="23"/>
      <c r="B275" s="21"/>
      <c r="C275" s="30"/>
    </row>
    <row r="276" spans="1:3" ht="16.8" x14ac:dyDescent="0.4">
      <c r="A276" s="20" t="s">
        <v>86</v>
      </c>
      <c r="B276" s="24" t="s">
        <v>322</v>
      </c>
      <c r="C276" s="36">
        <v>50000</v>
      </c>
    </row>
    <row r="277" spans="1:3" ht="16.8" x14ac:dyDescent="0.4">
      <c r="A277" s="23"/>
      <c r="B277" s="21"/>
      <c r="C277" s="30">
        <f>SUM(C276:C276)</f>
        <v>50000</v>
      </c>
    </row>
    <row r="278" spans="1:3" ht="16.8" x14ac:dyDescent="0.4">
      <c r="A278" s="20" t="s">
        <v>87</v>
      </c>
      <c r="B278" s="21" t="s">
        <v>148</v>
      </c>
      <c r="C278" s="22"/>
    </row>
    <row r="279" spans="1:3" ht="16.8" x14ac:dyDescent="0.4">
      <c r="A279" s="23"/>
      <c r="B279" s="24" t="s">
        <v>323</v>
      </c>
      <c r="C279" s="22">
        <v>6550</v>
      </c>
    </row>
    <row r="280" spans="1:3" ht="16.8" x14ac:dyDescent="0.4">
      <c r="A280" s="23"/>
      <c r="B280" s="24" t="s">
        <v>256</v>
      </c>
      <c r="C280" s="22">
        <v>3550</v>
      </c>
    </row>
    <row r="281" spans="1:3" ht="16.8" x14ac:dyDescent="0.4">
      <c r="A281" s="23"/>
      <c r="B281" s="24" t="s">
        <v>324</v>
      </c>
      <c r="C281" s="22">
        <v>5950</v>
      </c>
    </row>
    <row r="282" spans="1:3" ht="16.8" x14ac:dyDescent="0.4">
      <c r="A282" s="23"/>
      <c r="B282" s="24" t="s">
        <v>325</v>
      </c>
      <c r="C282" s="22">
        <v>40800</v>
      </c>
    </row>
    <row r="283" spans="1:3" ht="16.8" x14ac:dyDescent="0.4">
      <c r="A283" s="23"/>
      <c r="B283" s="24" t="s">
        <v>297</v>
      </c>
      <c r="C283" s="22">
        <v>4000</v>
      </c>
    </row>
    <row r="284" spans="1:3" ht="16.8" x14ac:dyDescent="0.4">
      <c r="A284" s="23"/>
      <c r="B284" s="24" t="s">
        <v>326</v>
      </c>
      <c r="C284" s="22">
        <v>5650</v>
      </c>
    </row>
    <row r="285" spans="1:3" ht="16.8" x14ac:dyDescent="0.4">
      <c r="A285" s="23"/>
      <c r="B285" s="24" t="s">
        <v>327</v>
      </c>
      <c r="C285" s="22">
        <v>2450</v>
      </c>
    </row>
    <row r="286" spans="1:3" ht="16.8" x14ac:dyDescent="0.4">
      <c r="A286" s="23"/>
      <c r="B286" s="24" t="s">
        <v>328</v>
      </c>
      <c r="C286" s="22">
        <v>3510</v>
      </c>
    </row>
    <row r="287" spans="1:3" ht="16.8" x14ac:dyDescent="0.4">
      <c r="A287" s="23"/>
      <c r="B287" s="24" t="s">
        <v>329</v>
      </c>
      <c r="C287" s="22">
        <v>7168.27</v>
      </c>
    </row>
    <row r="288" spans="1:3" ht="16.8" x14ac:dyDescent="0.4">
      <c r="A288" s="23"/>
      <c r="B288" s="24" t="s">
        <v>330</v>
      </c>
      <c r="C288" s="22">
        <v>2400</v>
      </c>
    </row>
    <row r="289" spans="1:3" ht="16.8" x14ac:dyDescent="0.4">
      <c r="A289" s="23"/>
      <c r="B289" s="24" t="s">
        <v>261</v>
      </c>
      <c r="C289" s="22">
        <v>3500</v>
      </c>
    </row>
    <row r="290" spans="1:3" ht="16.8" x14ac:dyDescent="0.4">
      <c r="A290" s="23"/>
      <c r="B290" s="24" t="s">
        <v>331</v>
      </c>
      <c r="C290" s="22">
        <v>5510</v>
      </c>
    </row>
    <row r="291" spans="1:3" ht="16.8" x14ac:dyDescent="0.4">
      <c r="A291" s="37"/>
      <c r="B291" s="21" t="s">
        <v>315</v>
      </c>
      <c r="C291" s="30">
        <f>SUM(C279:C290)</f>
        <v>91038.27</v>
      </c>
    </row>
    <row r="292" spans="1:3" ht="17.399999999999999" thickBot="1" x14ac:dyDescent="0.45">
      <c r="A292" s="38"/>
      <c r="B292" s="39" t="s">
        <v>93</v>
      </c>
      <c r="C292" s="40">
        <f>C270+C291+C265+C260+C225+C94+C82+C274+C277</f>
        <v>9283411.8399999999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</vt:lpstr>
      <vt:lpstr>expenditure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ASDA-BUDGET</dc:creator>
  <cp:lastModifiedBy>ASDA-BUDGET</cp:lastModifiedBy>
  <dcterms:created xsi:type="dcterms:W3CDTF">2023-09-25T11:47:32Z</dcterms:created>
  <dcterms:modified xsi:type="dcterms:W3CDTF">2023-09-25T11:50:47Z</dcterms:modified>
</cp:coreProperties>
</file>